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A7B0FB89-2D0D-458F-98BC-FF12B2880477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Cennik F-elektro" sheetId="1" r:id="rId1"/>
    <sheet name="Grupy rabatowe" sheetId="2" r:id="rId2"/>
  </sheets>
  <definedNames>
    <definedName name="_xlnm._FilterDatabase" localSheetId="0" hidden="1">'Cennik F-elektro'!$A$9:$WVK$3032</definedName>
    <definedName name="_xlnm._FilterDatabase" localSheetId="1" hidden="1">'Grupy rabatowe'!$C$1:$F$166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K14" i="1" s="1"/>
  <c r="L14" i="1" s="1"/>
  <c r="J15" i="1"/>
  <c r="K15" i="1" s="1"/>
  <c r="L15" i="1" s="1"/>
  <c r="J17" i="1"/>
  <c r="K17" i="1" s="1"/>
  <c r="L17" i="1" s="1"/>
  <c r="E3" i="2"/>
  <c r="B3" i="2" s="1"/>
  <c r="E4" i="2"/>
  <c r="B4" i="2" s="1"/>
  <c r="E5" i="2"/>
  <c r="B5" i="2" s="1"/>
  <c r="E6" i="2"/>
  <c r="B6" i="2" s="1"/>
  <c r="E75" i="2"/>
  <c r="J2465" i="1" s="1"/>
  <c r="K2465" i="1" s="1"/>
  <c r="L2465" i="1" s="1"/>
  <c r="E76" i="2"/>
  <c r="B76" i="2" s="1"/>
  <c r="J2473" i="1"/>
  <c r="K2473" i="1" s="1"/>
  <c r="L2473" i="1" s="1"/>
  <c r="J2458" i="1"/>
  <c r="K2458" i="1" s="1"/>
  <c r="J2460" i="1"/>
  <c r="K2460" i="1" s="1"/>
  <c r="L2460" i="1" s="1"/>
  <c r="J2463" i="1"/>
  <c r="J2466" i="1"/>
  <c r="K2466" i="1" s="1"/>
  <c r="L2466" i="1" s="1"/>
  <c r="J2470" i="1"/>
  <c r="K2470" i="1" s="1"/>
  <c r="L2470" i="1" s="1"/>
  <c r="J2471" i="1"/>
  <c r="K2471" i="1" s="1"/>
  <c r="J2472" i="1"/>
  <c r="K2472" i="1" s="1"/>
  <c r="L2472" i="1" s="1"/>
  <c r="J18" i="1" l="1"/>
  <c r="K18" i="1" s="1"/>
  <c r="L18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2469" i="1"/>
  <c r="K2469" i="1" s="1"/>
  <c r="L2469" i="1" s="1"/>
  <c r="J2464" i="1"/>
  <c r="K2464" i="1" s="1"/>
  <c r="L2464" i="1" s="1"/>
  <c r="J19" i="1"/>
  <c r="K19" i="1" s="1"/>
  <c r="L19" i="1" s="1"/>
  <c r="J2459" i="1"/>
  <c r="K2459" i="1" s="1"/>
  <c r="L2459" i="1" s="1"/>
  <c r="J16" i="1"/>
  <c r="K16" i="1" s="1"/>
  <c r="L16" i="1" s="1"/>
  <c r="J2467" i="1"/>
  <c r="K2467" i="1" s="1"/>
  <c r="L2467" i="1" s="1"/>
  <c r="N17" i="1"/>
  <c r="N15" i="1"/>
  <c r="N14" i="1"/>
  <c r="J2462" i="1"/>
  <c r="K2462" i="1" s="1"/>
  <c r="L2462" i="1" s="1"/>
  <c r="J2461" i="1"/>
  <c r="K2461" i="1" s="1"/>
  <c r="L2461" i="1" s="1"/>
  <c r="J2468" i="1"/>
  <c r="K2468" i="1" s="1"/>
  <c r="L2468" i="1" s="1"/>
  <c r="N2460" i="1"/>
  <c r="N2473" i="1"/>
  <c r="N2471" i="1"/>
  <c r="L2471" i="1"/>
  <c r="N2458" i="1"/>
  <c r="L2458" i="1"/>
  <c r="N2472" i="1"/>
  <c r="N2466" i="1"/>
  <c r="N2465" i="1"/>
  <c r="K2463" i="1"/>
  <c r="L2463" i="1" s="1"/>
  <c r="N2470" i="1"/>
  <c r="N12" i="1" l="1"/>
  <c r="N11" i="1"/>
  <c r="N10" i="1"/>
  <c r="N18" i="1"/>
  <c r="N13" i="1"/>
  <c r="N19" i="1"/>
  <c r="N2467" i="1"/>
  <c r="N2459" i="1"/>
  <c r="N2469" i="1"/>
  <c r="N2464" i="1"/>
  <c r="N16" i="1"/>
  <c r="N2462" i="1"/>
  <c r="N2468" i="1"/>
  <c r="N2461" i="1"/>
  <c r="N2463" i="1"/>
  <c r="E31" i="2" l="1"/>
  <c r="J508" i="1" s="1"/>
  <c r="K508" i="1" s="1"/>
  <c r="L508" i="1" s="1"/>
  <c r="E118" i="2"/>
  <c r="B118" i="2" s="1"/>
  <c r="E117" i="2"/>
  <c r="J2207" i="1" s="1"/>
  <c r="K2207" i="1" s="1"/>
  <c r="L2207" i="1" s="1"/>
  <c r="E119" i="2"/>
  <c r="J2312" i="1" s="1"/>
  <c r="E120" i="2"/>
  <c r="E121" i="2"/>
  <c r="E122" i="2"/>
  <c r="E30" i="2"/>
  <c r="B30" i="2" s="1"/>
  <c r="B8" i="1"/>
  <c r="B7" i="1"/>
  <c r="B5" i="1"/>
  <c r="G2" i="1"/>
  <c r="G1" i="1"/>
  <c r="K2312" i="1" l="1"/>
  <c r="L2312" i="1" s="1"/>
  <c r="J2209" i="1"/>
  <c r="K2209" i="1" s="1"/>
  <c r="L2209" i="1" s="1"/>
  <c r="J2210" i="1"/>
  <c r="K2210" i="1" s="1"/>
  <c r="L2210" i="1" s="1"/>
  <c r="J2211" i="1"/>
  <c r="K2211" i="1" s="1"/>
  <c r="L2211" i="1" s="1"/>
  <c r="J2208" i="1"/>
  <c r="K2208" i="1" s="1"/>
  <c r="L2208" i="1" s="1"/>
  <c r="J2202" i="1"/>
  <c r="K2202" i="1" s="1"/>
  <c r="L2202" i="1" s="1"/>
  <c r="J2203" i="1"/>
  <c r="K2203" i="1" s="1"/>
  <c r="L2203" i="1" s="1"/>
  <c r="J2204" i="1"/>
  <c r="K2204" i="1" s="1"/>
  <c r="L2204" i="1" s="1"/>
  <c r="J2205" i="1"/>
  <c r="K2205" i="1" s="1"/>
  <c r="L2205" i="1" s="1"/>
  <c r="J2206" i="1"/>
  <c r="K2206" i="1" s="1"/>
  <c r="L2206" i="1" s="1"/>
  <c r="J519" i="1"/>
  <c r="K519" i="1" s="1"/>
  <c r="L519" i="1" s="1"/>
  <c r="J518" i="1"/>
  <c r="K518" i="1" s="1"/>
  <c r="L518" i="1" s="1"/>
  <c r="J509" i="1"/>
  <c r="K509" i="1" s="1"/>
  <c r="L509" i="1" s="1"/>
  <c r="J479" i="1"/>
  <c r="K479" i="1" s="1"/>
  <c r="L479" i="1" s="1"/>
  <c r="J497" i="1"/>
  <c r="K497" i="1" s="1"/>
  <c r="L497" i="1" s="1"/>
  <c r="J496" i="1"/>
  <c r="K496" i="1" s="1"/>
  <c r="L496" i="1" s="1"/>
  <c r="J495" i="1"/>
  <c r="K495" i="1" s="1"/>
  <c r="L495" i="1" s="1"/>
  <c r="J483" i="1"/>
  <c r="K483" i="1" s="1"/>
  <c r="L483" i="1" s="1"/>
  <c r="J482" i="1"/>
  <c r="K482" i="1" s="1"/>
  <c r="L482" i="1" s="1"/>
  <c r="J481" i="1"/>
  <c r="K481" i="1" s="1"/>
  <c r="L481" i="1" s="1"/>
  <c r="B31" i="2"/>
  <c r="J510" i="1"/>
  <c r="K510" i="1" s="1"/>
  <c r="L510" i="1" s="1"/>
  <c r="J511" i="1"/>
  <c r="K511" i="1" s="1"/>
  <c r="L511" i="1" s="1"/>
  <c r="J507" i="1"/>
  <c r="K507" i="1" s="1"/>
  <c r="L507" i="1" s="1"/>
  <c r="J506" i="1"/>
  <c r="K506" i="1" s="1"/>
  <c r="L506" i="1" s="1"/>
  <c r="J505" i="1"/>
  <c r="K505" i="1" s="1"/>
  <c r="L505" i="1" s="1"/>
  <c r="J517" i="1"/>
  <c r="K517" i="1" s="1"/>
  <c r="L517" i="1" s="1"/>
  <c r="J504" i="1"/>
  <c r="K504" i="1" s="1"/>
  <c r="L504" i="1" s="1"/>
  <c r="J516" i="1"/>
  <c r="K516" i="1" s="1"/>
  <c r="L516" i="1" s="1"/>
  <c r="J503" i="1"/>
  <c r="K503" i="1" s="1"/>
  <c r="L503" i="1" s="1"/>
  <c r="J515" i="1"/>
  <c r="K515" i="1" s="1"/>
  <c r="L515" i="1" s="1"/>
  <c r="J502" i="1"/>
  <c r="K502" i="1" s="1"/>
  <c r="L502" i="1" s="1"/>
  <c r="J514" i="1"/>
  <c r="K514" i="1" s="1"/>
  <c r="L514" i="1" s="1"/>
  <c r="J501" i="1"/>
  <c r="K501" i="1" s="1"/>
  <c r="L501" i="1" s="1"/>
  <c r="J513" i="1"/>
  <c r="K513" i="1" s="1"/>
  <c r="L513" i="1" s="1"/>
  <c r="J500" i="1"/>
  <c r="K500" i="1" s="1"/>
  <c r="L500" i="1" s="1"/>
  <c r="J498" i="1"/>
  <c r="K498" i="1" s="1"/>
  <c r="L498" i="1" s="1"/>
  <c r="J512" i="1"/>
  <c r="K512" i="1" s="1"/>
  <c r="L512" i="1" s="1"/>
  <c r="J499" i="1"/>
  <c r="K499" i="1" s="1"/>
  <c r="L499" i="1" s="1"/>
  <c r="J2244" i="1"/>
  <c r="J2243" i="1"/>
  <c r="J2235" i="1"/>
  <c r="J2242" i="1"/>
  <c r="J2234" i="1"/>
  <c r="J2233" i="1"/>
  <c r="J2306" i="1"/>
  <c r="J2294" i="1"/>
  <c r="J2295" i="1"/>
  <c r="J2296" i="1"/>
  <c r="J2313" i="1"/>
  <c r="J2297" i="1"/>
  <c r="J2298" i="1"/>
  <c r="J2305" i="1"/>
  <c r="J2303" i="1"/>
  <c r="J2304" i="1"/>
  <c r="J2190" i="1"/>
  <c r="K2190" i="1" s="1"/>
  <c r="L2190" i="1" s="1"/>
  <c r="J2178" i="1"/>
  <c r="K2178" i="1" s="1"/>
  <c r="L2178" i="1" s="1"/>
  <c r="J2166" i="1"/>
  <c r="K2166" i="1" s="1"/>
  <c r="L2166" i="1" s="1"/>
  <c r="J478" i="1"/>
  <c r="K478" i="1" s="1"/>
  <c r="L478" i="1" s="1"/>
  <c r="N508" i="1"/>
  <c r="J494" i="1"/>
  <c r="K494" i="1" s="1"/>
  <c r="L494" i="1" s="1"/>
  <c r="J493" i="1"/>
  <c r="K493" i="1" s="1"/>
  <c r="L493" i="1" s="1"/>
  <c r="J491" i="1"/>
  <c r="K491" i="1" s="1"/>
  <c r="L491" i="1" s="1"/>
  <c r="J490" i="1"/>
  <c r="K490" i="1" s="1"/>
  <c r="L490" i="1" s="1"/>
  <c r="J489" i="1"/>
  <c r="K489" i="1" s="1"/>
  <c r="L489" i="1" s="1"/>
  <c r="J488" i="1"/>
  <c r="K488" i="1" s="1"/>
  <c r="L488" i="1" s="1"/>
  <c r="J2201" i="1"/>
  <c r="K2201" i="1" s="1"/>
  <c r="L2201" i="1" s="1"/>
  <c r="J2189" i="1"/>
  <c r="K2189" i="1" s="1"/>
  <c r="L2189" i="1" s="1"/>
  <c r="J2177" i="1"/>
  <c r="K2177" i="1" s="1"/>
  <c r="L2177" i="1" s="1"/>
  <c r="J2165" i="1"/>
  <c r="K2165" i="1" s="1"/>
  <c r="L2165" i="1" s="1"/>
  <c r="J2176" i="1"/>
  <c r="K2176" i="1" s="1"/>
  <c r="L2176" i="1" s="1"/>
  <c r="J492" i="1"/>
  <c r="K492" i="1" s="1"/>
  <c r="L492" i="1" s="1"/>
  <c r="J480" i="1"/>
  <c r="K480" i="1" s="1"/>
  <c r="L480" i="1" s="1"/>
  <c r="J2199" i="1"/>
  <c r="K2199" i="1" s="1"/>
  <c r="L2199" i="1" s="1"/>
  <c r="J2187" i="1"/>
  <c r="K2187" i="1" s="1"/>
  <c r="L2187" i="1" s="1"/>
  <c r="J2175" i="1"/>
  <c r="K2175" i="1" s="1"/>
  <c r="L2175" i="1" s="1"/>
  <c r="J2188" i="1"/>
  <c r="K2188" i="1" s="1"/>
  <c r="L2188" i="1" s="1"/>
  <c r="J2198" i="1"/>
  <c r="K2198" i="1" s="1"/>
  <c r="L2198" i="1" s="1"/>
  <c r="J2186" i="1"/>
  <c r="K2186" i="1" s="1"/>
  <c r="L2186" i="1" s="1"/>
  <c r="J2174" i="1"/>
  <c r="K2174" i="1" s="1"/>
  <c r="L2174" i="1" s="1"/>
  <c r="J2163" i="1"/>
  <c r="J2197" i="1"/>
  <c r="K2197" i="1" s="1"/>
  <c r="L2197" i="1" s="1"/>
  <c r="J2185" i="1"/>
  <c r="K2185" i="1" s="1"/>
  <c r="L2185" i="1" s="1"/>
  <c r="J2173" i="1"/>
  <c r="K2173" i="1" s="1"/>
  <c r="L2173" i="1" s="1"/>
  <c r="J2162" i="1"/>
  <c r="K2162" i="1" s="1"/>
  <c r="L2162" i="1" s="1"/>
  <c r="J2164" i="1"/>
  <c r="K2164" i="1" s="1"/>
  <c r="L2164" i="1" s="1"/>
  <c r="J2196" i="1"/>
  <c r="K2196" i="1" s="1"/>
  <c r="L2196" i="1" s="1"/>
  <c r="J2184" i="1"/>
  <c r="K2184" i="1" s="1"/>
  <c r="L2184" i="1" s="1"/>
  <c r="J2172" i="1"/>
  <c r="K2172" i="1" s="1"/>
  <c r="L2172" i="1" s="1"/>
  <c r="J2161" i="1"/>
  <c r="K2161" i="1" s="1"/>
  <c r="L2161" i="1" s="1"/>
  <c r="J2195" i="1"/>
  <c r="J2183" i="1"/>
  <c r="J2171" i="1"/>
  <c r="J2160" i="1"/>
  <c r="K2160" i="1" s="1"/>
  <c r="L2160" i="1" s="1"/>
  <c r="J2200" i="1"/>
  <c r="K2200" i="1" s="1"/>
  <c r="L2200" i="1" s="1"/>
  <c r="J487" i="1"/>
  <c r="K487" i="1" s="1"/>
  <c r="L487" i="1" s="1"/>
  <c r="J2194" i="1"/>
  <c r="K2194" i="1" s="1"/>
  <c r="L2194" i="1" s="1"/>
  <c r="J2182" i="1"/>
  <c r="K2182" i="1" s="1"/>
  <c r="L2182" i="1" s="1"/>
  <c r="J2170" i="1"/>
  <c r="K2170" i="1" s="1"/>
  <c r="L2170" i="1" s="1"/>
  <c r="N2207" i="1"/>
  <c r="J486" i="1"/>
  <c r="K486" i="1" s="1"/>
  <c r="L486" i="1" s="1"/>
  <c r="J2193" i="1"/>
  <c r="K2193" i="1" s="1"/>
  <c r="L2193" i="1" s="1"/>
  <c r="J2181" i="1"/>
  <c r="K2181" i="1" s="1"/>
  <c r="L2181" i="1" s="1"/>
  <c r="J2169" i="1"/>
  <c r="K2169" i="1" s="1"/>
  <c r="L2169" i="1" s="1"/>
  <c r="J485" i="1"/>
  <c r="K485" i="1" s="1"/>
  <c r="L485" i="1" s="1"/>
  <c r="J2192" i="1"/>
  <c r="K2192" i="1" s="1"/>
  <c r="L2192" i="1" s="1"/>
  <c r="J2180" i="1"/>
  <c r="K2180" i="1" s="1"/>
  <c r="L2180" i="1" s="1"/>
  <c r="J2168" i="1"/>
  <c r="K2168" i="1" s="1"/>
  <c r="L2168" i="1" s="1"/>
  <c r="J484" i="1"/>
  <c r="K484" i="1" s="1"/>
  <c r="L484" i="1" s="1"/>
  <c r="J2191" i="1"/>
  <c r="K2191" i="1" s="1"/>
  <c r="L2191" i="1" s="1"/>
  <c r="J2179" i="1"/>
  <c r="K2179" i="1" s="1"/>
  <c r="L2179" i="1" s="1"/>
  <c r="J2167" i="1"/>
  <c r="K2167" i="1" s="1"/>
  <c r="L2167" i="1" s="1"/>
  <c r="J477" i="1"/>
  <c r="K477" i="1" s="1"/>
  <c r="L477" i="1" s="1"/>
  <c r="E114" i="2"/>
  <c r="E99" i="2"/>
  <c r="E98" i="2"/>
  <c r="E97" i="2"/>
  <c r="J1848" i="1" s="1"/>
  <c r="E96" i="2"/>
  <c r="E94" i="2"/>
  <c r="E93" i="2"/>
  <c r="E92" i="2"/>
  <c r="E91" i="2"/>
  <c r="E90" i="2"/>
  <c r="E89" i="2"/>
  <c r="E88" i="2"/>
  <c r="E87" i="2"/>
  <c r="E84" i="2"/>
  <c r="E85" i="2"/>
  <c r="E83" i="2"/>
  <c r="E82" i="2"/>
  <c r="E81" i="2"/>
  <c r="E135" i="2"/>
  <c r="E134" i="2"/>
  <c r="E133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72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52" i="2"/>
  <c r="E111" i="2"/>
  <c r="E78" i="2"/>
  <c r="E79" i="2"/>
  <c r="E101" i="2"/>
  <c r="E103" i="2"/>
  <c r="E105" i="2"/>
  <c r="E107" i="2"/>
  <c r="E102" i="2"/>
  <c r="J1952" i="1" s="1"/>
  <c r="E112" i="2"/>
  <c r="E104" i="2"/>
  <c r="J1963" i="1" s="1"/>
  <c r="E106" i="2"/>
  <c r="J1972" i="1" s="1"/>
  <c r="E108" i="2"/>
  <c r="E109" i="2"/>
  <c r="E110" i="2"/>
  <c r="E53" i="2"/>
  <c r="E115" i="2"/>
  <c r="E116" i="2"/>
  <c r="E73" i="2"/>
  <c r="E74" i="2"/>
  <c r="E124" i="2"/>
  <c r="E126" i="2"/>
  <c r="E128" i="2"/>
  <c r="E157" i="2"/>
  <c r="E130" i="2"/>
  <c r="E131" i="2"/>
  <c r="E137" i="2"/>
  <c r="E138" i="2"/>
  <c r="E139" i="2"/>
  <c r="E140" i="2"/>
  <c r="E141" i="2"/>
  <c r="E142" i="2"/>
  <c r="E143" i="2"/>
  <c r="E148" i="2"/>
  <c r="E144" i="2"/>
  <c r="E145" i="2"/>
  <c r="E146" i="2"/>
  <c r="E150" i="2"/>
  <c r="E151" i="2"/>
  <c r="E152" i="2"/>
  <c r="E153" i="2"/>
  <c r="E159" i="2"/>
  <c r="E162" i="2"/>
  <c r="E158" i="2"/>
  <c r="E160" i="2"/>
  <c r="E161" i="2"/>
  <c r="E156" i="2"/>
  <c r="E155" i="2"/>
  <c r="E164" i="2"/>
  <c r="E165" i="2"/>
  <c r="E166" i="2"/>
  <c r="E167" i="2"/>
  <c r="E169" i="2"/>
  <c r="J2973" i="1" s="1"/>
  <c r="E171" i="2"/>
  <c r="E173" i="2"/>
  <c r="E8" i="2"/>
  <c r="N2209" i="1" l="1"/>
  <c r="N495" i="1"/>
  <c r="N496" i="1"/>
  <c r="J2129" i="1"/>
  <c r="J2121" i="1"/>
  <c r="J2117" i="1"/>
  <c r="J2112" i="1"/>
  <c r="J2125" i="1"/>
  <c r="J2111" i="1"/>
  <c r="J2113" i="1"/>
  <c r="N497" i="1"/>
  <c r="N2211" i="1"/>
  <c r="N2210" i="1"/>
  <c r="N2202" i="1"/>
  <c r="N483" i="1"/>
  <c r="J2000" i="1"/>
  <c r="J2001" i="1"/>
  <c r="K2001" i="1" s="1"/>
  <c r="L2001" i="1" s="1"/>
  <c r="J1989" i="1"/>
  <c r="K1972" i="1"/>
  <c r="L1972" i="1" s="1"/>
  <c r="J2598" i="1"/>
  <c r="J2599" i="1"/>
  <c r="K1952" i="1"/>
  <c r="L1952" i="1" s="1"/>
  <c r="K1963" i="1"/>
  <c r="L1963" i="1" s="1"/>
  <c r="N2204" i="1"/>
  <c r="N2312" i="1"/>
  <c r="N2205" i="1"/>
  <c r="N2208" i="1"/>
  <c r="N505" i="1"/>
  <c r="N479" i="1"/>
  <c r="N2206" i="1"/>
  <c r="N509" i="1"/>
  <c r="N517" i="1"/>
  <c r="N519" i="1"/>
  <c r="N518" i="1"/>
  <c r="N510" i="1"/>
  <c r="N481" i="1"/>
  <c r="N482" i="1"/>
  <c r="N2166" i="1"/>
  <c r="N500" i="1"/>
  <c r="N506" i="1"/>
  <c r="N507" i="1"/>
  <c r="N498" i="1"/>
  <c r="N499" i="1"/>
  <c r="N503" i="1"/>
  <c r="N516" i="1"/>
  <c r="N478" i="1"/>
  <c r="N511" i="1"/>
  <c r="N512" i="1"/>
  <c r="N513" i="1"/>
  <c r="N504" i="1"/>
  <c r="N501" i="1"/>
  <c r="N515" i="1"/>
  <c r="N2190" i="1"/>
  <c r="N2178" i="1"/>
  <c r="N502" i="1"/>
  <c r="N514" i="1"/>
  <c r="K2313" i="1"/>
  <c r="L2313" i="1" s="1"/>
  <c r="K2297" i="1"/>
  <c r="L2297" i="1" s="1"/>
  <c r="J2042" i="1"/>
  <c r="J2043" i="1"/>
  <c r="J2044" i="1"/>
  <c r="J2045" i="1"/>
  <c r="J298" i="1"/>
  <c r="J299" i="1"/>
  <c r="J300" i="1"/>
  <c r="J301" i="1"/>
  <c r="K2296" i="1"/>
  <c r="L2296" i="1" s="1"/>
  <c r="K2295" i="1"/>
  <c r="L2295" i="1" s="1"/>
  <c r="K2294" i="1"/>
  <c r="L2294" i="1" s="1"/>
  <c r="K2306" i="1"/>
  <c r="L2306" i="1" s="1"/>
  <c r="K2233" i="1"/>
  <c r="L2233" i="1" s="1"/>
  <c r="K2234" i="1"/>
  <c r="L2234" i="1" s="1"/>
  <c r="J1315" i="1"/>
  <c r="J1316" i="1"/>
  <c r="J1317" i="1"/>
  <c r="J1318" i="1"/>
  <c r="J1319" i="1"/>
  <c r="J1320" i="1"/>
  <c r="J1321" i="1"/>
  <c r="J1322" i="1"/>
  <c r="K2304" i="1"/>
  <c r="L2304" i="1" s="1"/>
  <c r="K2242" i="1"/>
  <c r="L2242" i="1" s="1"/>
  <c r="J1314" i="1"/>
  <c r="J1309" i="1"/>
  <c r="J1310" i="1"/>
  <c r="J1312" i="1"/>
  <c r="J1307" i="1"/>
  <c r="J1308" i="1"/>
  <c r="J1311" i="1"/>
  <c r="J1313" i="1"/>
  <c r="J2485" i="1"/>
  <c r="J1326" i="1"/>
  <c r="J1325" i="1"/>
  <c r="J1324" i="1"/>
  <c r="J1323" i="1"/>
  <c r="K1848" i="1"/>
  <c r="L1848" i="1" s="1"/>
  <c r="K2303" i="1"/>
  <c r="L2303" i="1" s="1"/>
  <c r="K2235" i="1"/>
  <c r="L2235" i="1" s="1"/>
  <c r="K2305" i="1"/>
  <c r="L2305" i="1" s="1"/>
  <c r="K2243" i="1"/>
  <c r="L2243" i="1" s="1"/>
  <c r="J723" i="1"/>
  <c r="J735" i="1"/>
  <c r="J712" i="1"/>
  <c r="J724" i="1"/>
  <c r="J736" i="1"/>
  <c r="J718" i="1"/>
  <c r="J722" i="1"/>
  <c r="J713" i="1"/>
  <c r="J725" i="1"/>
  <c r="J737" i="1"/>
  <c r="J731" i="1"/>
  <c r="J734" i="1"/>
  <c r="J714" i="1"/>
  <c r="J726" i="1"/>
  <c r="J733" i="1"/>
  <c r="J715" i="1"/>
  <c r="J727" i="1"/>
  <c r="J716" i="1"/>
  <c r="J728" i="1"/>
  <c r="J729" i="1"/>
  <c r="J730" i="1"/>
  <c r="J721" i="1"/>
  <c r="J717" i="1"/>
  <c r="J719" i="1"/>
  <c r="J720" i="1"/>
  <c r="J732" i="1"/>
  <c r="K2298" i="1"/>
  <c r="L2298" i="1" s="1"/>
  <c r="K2244" i="1"/>
  <c r="L2244" i="1" s="1"/>
  <c r="N488" i="1"/>
  <c r="N489" i="1"/>
  <c r="N2186" i="1"/>
  <c r="N491" i="1"/>
  <c r="N480" i="1"/>
  <c r="N2174" i="1"/>
  <c r="N493" i="1"/>
  <c r="N494" i="1"/>
  <c r="N2162" i="1"/>
  <c r="N2194" i="1"/>
  <c r="N2199" i="1"/>
  <c r="N2201" i="1"/>
  <c r="N2169" i="1"/>
  <c r="N2164" i="1"/>
  <c r="N490" i="1"/>
  <c r="N2189" i="1"/>
  <c r="N486" i="1"/>
  <c r="N2188" i="1"/>
  <c r="N2196" i="1"/>
  <c r="N2172" i="1"/>
  <c r="N2165" i="1"/>
  <c r="N2197" i="1"/>
  <c r="N2181" i="1"/>
  <c r="N2177" i="1"/>
  <c r="N485" i="1"/>
  <c r="N492" i="1"/>
  <c r="N2203" i="1"/>
  <c r="N2160" i="1"/>
  <c r="N2185" i="1"/>
  <c r="N2200" i="1"/>
  <c r="N2168" i="1"/>
  <c r="N2176" i="1"/>
  <c r="N487" i="1"/>
  <c r="N2173" i="1"/>
  <c r="N2180" i="1"/>
  <c r="N2192" i="1"/>
  <c r="N2198" i="1"/>
  <c r="N2184" i="1"/>
  <c r="N2193" i="1"/>
  <c r="N2161" i="1"/>
  <c r="N2167" i="1"/>
  <c r="N2170" i="1"/>
  <c r="N2191" i="1"/>
  <c r="N2182" i="1"/>
  <c r="K2171" i="1"/>
  <c r="L2171" i="1" s="1"/>
  <c r="K2163" i="1"/>
  <c r="L2163" i="1" s="1"/>
  <c r="K2183" i="1"/>
  <c r="L2183" i="1" s="1"/>
  <c r="K2195" i="1"/>
  <c r="L2195" i="1" s="1"/>
  <c r="K2973" i="1"/>
  <c r="L2973" i="1" s="1"/>
  <c r="N2179" i="1"/>
  <c r="N2187" i="1"/>
  <c r="N2175" i="1"/>
  <c r="N477" i="1"/>
  <c r="J2030" i="1"/>
  <c r="J2025" i="1"/>
  <c r="J2031" i="1"/>
  <c r="J2026" i="1"/>
  <c r="J2027" i="1"/>
  <c r="J2028" i="1"/>
  <c r="J2029" i="1"/>
  <c r="J1075" i="1"/>
  <c r="J1076" i="1"/>
  <c r="J1077" i="1"/>
  <c r="J1078" i="1"/>
  <c r="J2371" i="1"/>
  <c r="J2372" i="1"/>
  <c r="J2373" i="1"/>
  <c r="J2374" i="1"/>
  <c r="J2375" i="1"/>
  <c r="J2376" i="1"/>
  <c r="N484" i="1"/>
  <c r="B164" i="2"/>
  <c r="J2920" i="1"/>
  <c r="J2932" i="1"/>
  <c r="J2919" i="1"/>
  <c r="J2921" i="1"/>
  <c r="J2933" i="1"/>
  <c r="J2922" i="1"/>
  <c r="J2923" i="1"/>
  <c r="J2924" i="1"/>
  <c r="J2931" i="1"/>
  <c r="J2925" i="1"/>
  <c r="J2926" i="1"/>
  <c r="J2927" i="1"/>
  <c r="J2928" i="1"/>
  <c r="J2929" i="1"/>
  <c r="J2918" i="1"/>
  <c r="J2930" i="1"/>
  <c r="B137" i="2"/>
  <c r="J2741" i="1"/>
  <c r="J2742" i="1"/>
  <c r="J2731" i="1"/>
  <c r="J2743" i="1"/>
  <c r="J2732" i="1"/>
  <c r="J2744" i="1"/>
  <c r="J2733" i="1"/>
  <c r="J2745" i="1"/>
  <c r="J2734" i="1"/>
  <c r="J2735" i="1"/>
  <c r="J2737" i="1"/>
  <c r="J2739" i="1"/>
  <c r="J2736" i="1"/>
  <c r="J2738" i="1"/>
  <c r="J2740" i="1"/>
  <c r="B102" i="2"/>
  <c r="J1868" i="1"/>
  <c r="J1867" i="1"/>
  <c r="J1883" i="1"/>
  <c r="J1884" i="1"/>
  <c r="J1885" i="1"/>
  <c r="J1911" i="1"/>
  <c r="J1949" i="1"/>
  <c r="K1949" i="1" s="1"/>
  <c r="L1949" i="1" s="1"/>
  <c r="J1950" i="1"/>
  <c r="J1951" i="1"/>
  <c r="K1951" i="1" s="1"/>
  <c r="L1951" i="1" s="1"/>
  <c r="J1953" i="1"/>
  <c r="K1953" i="1" s="1"/>
  <c r="L1953" i="1" s="1"/>
  <c r="J1910" i="1"/>
  <c r="K1910" i="1" s="1"/>
  <c r="L1910" i="1" s="1"/>
  <c r="B67" i="2"/>
  <c r="J1046" i="1"/>
  <c r="K1046" i="1" s="1"/>
  <c r="L1046" i="1" s="1"/>
  <c r="J1047" i="1"/>
  <c r="K1047" i="1" s="1"/>
  <c r="L1047" i="1" s="1"/>
  <c r="J1048" i="1"/>
  <c r="K1048" i="1" s="1"/>
  <c r="L1048" i="1" s="1"/>
  <c r="J1049" i="1"/>
  <c r="B41" i="2"/>
  <c r="J770" i="1"/>
  <c r="K770" i="1" s="1"/>
  <c r="L770" i="1" s="1"/>
  <c r="J771" i="1"/>
  <c r="K771" i="1" s="1"/>
  <c r="L771" i="1" s="1"/>
  <c r="J772" i="1"/>
  <c r="K772" i="1" s="1"/>
  <c r="L772" i="1" s="1"/>
  <c r="J773" i="1"/>
  <c r="K773" i="1" s="1"/>
  <c r="L773" i="1" s="1"/>
  <c r="J766" i="1"/>
  <c r="K766" i="1" s="1"/>
  <c r="L766" i="1" s="1"/>
  <c r="J768" i="1"/>
  <c r="K768" i="1" s="1"/>
  <c r="L768" i="1" s="1"/>
  <c r="J765" i="1"/>
  <c r="K765" i="1" s="1"/>
  <c r="L765" i="1" s="1"/>
  <c r="J767" i="1"/>
  <c r="K767" i="1" s="1"/>
  <c r="L767" i="1" s="1"/>
  <c r="J769" i="1"/>
  <c r="K769" i="1" s="1"/>
  <c r="L769" i="1" s="1"/>
  <c r="B27" i="2"/>
  <c r="J371" i="1"/>
  <c r="K371" i="1" s="1"/>
  <c r="L371" i="1" s="1"/>
  <c r="J360" i="1"/>
  <c r="K360" i="1" s="1"/>
  <c r="L360" i="1" s="1"/>
  <c r="J372" i="1"/>
  <c r="K372" i="1" s="1"/>
  <c r="L372" i="1" s="1"/>
  <c r="J361" i="1"/>
  <c r="K361" i="1" s="1"/>
  <c r="L361" i="1" s="1"/>
  <c r="J362" i="1"/>
  <c r="K362" i="1" s="1"/>
  <c r="L362" i="1" s="1"/>
  <c r="J363" i="1"/>
  <c r="K363" i="1" s="1"/>
  <c r="L363" i="1" s="1"/>
  <c r="J364" i="1"/>
  <c r="K364" i="1" s="1"/>
  <c r="L364" i="1" s="1"/>
  <c r="J365" i="1"/>
  <c r="K365" i="1" s="1"/>
  <c r="L365" i="1" s="1"/>
  <c r="J367" i="1"/>
  <c r="K367" i="1" s="1"/>
  <c r="L367" i="1" s="1"/>
  <c r="J369" i="1"/>
  <c r="K369" i="1" s="1"/>
  <c r="L369" i="1" s="1"/>
  <c r="J366" i="1"/>
  <c r="K366" i="1" s="1"/>
  <c r="L366" i="1" s="1"/>
  <c r="J368" i="1"/>
  <c r="K368" i="1" s="1"/>
  <c r="L368" i="1" s="1"/>
  <c r="J370" i="1"/>
  <c r="K370" i="1" s="1"/>
  <c r="L370" i="1" s="1"/>
  <c r="B83" i="2"/>
  <c r="J1301" i="1"/>
  <c r="J1415" i="1"/>
  <c r="K1415" i="1" s="1"/>
  <c r="L1415" i="1" s="1"/>
  <c r="J1302" i="1"/>
  <c r="K1302" i="1" s="1"/>
  <c r="L1302" i="1" s="1"/>
  <c r="J1416" i="1"/>
  <c r="K1416" i="1" s="1"/>
  <c r="L1416" i="1" s="1"/>
  <c r="J1303" i="1"/>
  <c r="K1303" i="1" s="1"/>
  <c r="L1303" i="1" s="1"/>
  <c r="J1381" i="1"/>
  <c r="K1381" i="1" s="1"/>
  <c r="L1381" i="1" s="1"/>
  <c r="J1417" i="1"/>
  <c r="K1417" i="1" s="1"/>
  <c r="L1417" i="1" s="1"/>
  <c r="J1304" i="1"/>
  <c r="K1304" i="1" s="1"/>
  <c r="L1304" i="1" s="1"/>
  <c r="J1382" i="1"/>
  <c r="K1382" i="1" s="1"/>
  <c r="L1382" i="1" s="1"/>
  <c r="J1418" i="1"/>
  <c r="K1418" i="1" s="1"/>
  <c r="L1418" i="1" s="1"/>
  <c r="J1305" i="1"/>
  <c r="K1305" i="1" s="1"/>
  <c r="L1305" i="1" s="1"/>
  <c r="J1383" i="1"/>
  <c r="K1383" i="1" s="1"/>
  <c r="L1383" i="1" s="1"/>
  <c r="J1419" i="1"/>
  <c r="K1419" i="1" s="1"/>
  <c r="L1419" i="1" s="1"/>
  <c r="J1270" i="1"/>
  <c r="K1270" i="1" s="1"/>
  <c r="L1270" i="1" s="1"/>
  <c r="J1306" i="1"/>
  <c r="K1306" i="1" s="1"/>
  <c r="L1306" i="1" s="1"/>
  <c r="J1384" i="1"/>
  <c r="K1384" i="1" s="1"/>
  <c r="L1384" i="1" s="1"/>
  <c r="J1420" i="1"/>
  <c r="K1420" i="1" s="1"/>
  <c r="L1420" i="1" s="1"/>
  <c r="J1271" i="1"/>
  <c r="K1271" i="1" s="1"/>
  <c r="L1271" i="1" s="1"/>
  <c r="J1421" i="1"/>
  <c r="K1421" i="1" s="1"/>
  <c r="L1421" i="1" s="1"/>
  <c r="J1273" i="1"/>
  <c r="K1273" i="1" s="1"/>
  <c r="L1273" i="1" s="1"/>
  <c r="J1300" i="1"/>
  <c r="K1300" i="1" s="1"/>
  <c r="L1300" i="1" s="1"/>
  <c r="J1272" i="1"/>
  <c r="K1272" i="1" s="1"/>
  <c r="L1272" i="1" s="1"/>
  <c r="B114" i="2"/>
  <c r="J2069" i="1"/>
  <c r="K2069" i="1" s="1"/>
  <c r="L2069" i="1" s="1"/>
  <c r="J2081" i="1"/>
  <c r="K2081" i="1" s="1"/>
  <c r="L2081" i="1" s="1"/>
  <c r="J2070" i="1"/>
  <c r="J2082" i="1"/>
  <c r="K2082" i="1" s="1"/>
  <c r="L2082" i="1" s="1"/>
  <c r="J2059" i="1"/>
  <c r="K2059" i="1" s="1"/>
  <c r="L2059" i="1" s="1"/>
  <c r="J2071" i="1"/>
  <c r="K2071" i="1" s="1"/>
  <c r="L2071" i="1" s="1"/>
  <c r="J2083" i="1"/>
  <c r="K2083" i="1" s="1"/>
  <c r="L2083" i="1" s="1"/>
  <c r="J2060" i="1"/>
  <c r="K2060" i="1" s="1"/>
  <c r="L2060" i="1" s="1"/>
  <c r="J2072" i="1"/>
  <c r="K2072" i="1" s="1"/>
  <c r="L2072" i="1" s="1"/>
  <c r="J2084" i="1"/>
  <c r="K2084" i="1" s="1"/>
  <c r="L2084" i="1" s="1"/>
  <c r="J2061" i="1"/>
  <c r="K2061" i="1" s="1"/>
  <c r="L2061" i="1" s="1"/>
  <c r="J2073" i="1"/>
  <c r="K2073" i="1" s="1"/>
  <c r="L2073" i="1" s="1"/>
  <c r="J2085" i="1"/>
  <c r="K2085" i="1" s="1"/>
  <c r="L2085" i="1" s="1"/>
  <c r="J2062" i="1"/>
  <c r="K2062" i="1" s="1"/>
  <c r="L2062" i="1" s="1"/>
  <c r="J2074" i="1"/>
  <c r="K2074" i="1" s="1"/>
  <c r="L2074" i="1" s="1"/>
  <c r="J2086" i="1"/>
  <c r="K2086" i="1" s="1"/>
  <c r="L2086" i="1" s="1"/>
  <c r="J2063" i="1"/>
  <c r="J2075" i="1"/>
  <c r="K2075" i="1" s="1"/>
  <c r="L2075" i="1" s="1"/>
  <c r="J2087" i="1"/>
  <c r="K2087" i="1" s="1"/>
  <c r="L2087" i="1" s="1"/>
  <c r="J2065" i="1"/>
  <c r="J2077" i="1"/>
  <c r="J2089" i="1"/>
  <c r="J2066" i="1"/>
  <c r="J2078" i="1"/>
  <c r="J2090" i="1"/>
  <c r="J2067" i="1"/>
  <c r="J2079" i="1"/>
  <c r="J2091" i="1"/>
  <c r="K2091" i="1" s="1"/>
  <c r="L2091" i="1" s="1"/>
  <c r="J2068" i="1"/>
  <c r="K2068" i="1" s="1"/>
  <c r="L2068" i="1" s="1"/>
  <c r="J2080" i="1"/>
  <c r="K2080" i="1" s="1"/>
  <c r="L2080" i="1" s="1"/>
  <c r="J2092" i="1"/>
  <c r="K2092" i="1" s="1"/>
  <c r="L2092" i="1" s="1"/>
  <c r="J2064" i="1"/>
  <c r="K2064" i="1" s="1"/>
  <c r="L2064" i="1" s="1"/>
  <c r="J2076" i="1"/>
  <c r="K2076" i="1" s="1"/>
  <c r="L2076" i="1" s="1"/>
  <c r="J2088" i="1"/>
  <c r="K2088" i="1" s="1"/>
  <c r="L2088" i="1" s="1"/>
  <c r="B155" i="2"/>
  <c r="J2916" i="1"/>
  <c r="J2917" i="1"/>
  <c r="J2689" i="1"/>
  <c r="J2701" i="1"/>
  <c r="J2690" i="1"/>
  <c r="J2702" i="1"/>
  <c r="J2691" i="1"/>
  <c r="J2703" i="1"/>
  <c r="J2688" i="1"/>
  <c r="J2692" i="1"/>
  <c r="J2704" i="1"/>
  <c r="J2693" i="1"/>
  <c r="J2694" i="1"/>
  <c r="J2695" i="1"/>
  <c r="J2700" i="1"/>
  <c r="J2684" i="1"/>
  <c r="J2696" i="1"/>
  <c r="J2685" i="1"/>
  <c r="J2697" i="1"/>
  <c r="J2686" i="1"/>
  <c r="J2698" i="1"/>
  <c r="J2687" i="1"/>
  <c r="J2699" i="1"/>
  <c r="B131" i="2"/>
  <c r="J2582" i="1"/>
  <c r="J2560" i="1"/>
  <c r="J2565" i="1"/>
  <c r="J2583" i="1"/>
  <c r="J2561" i="1"/>
  <c r="J2571" i="1"/>
  <c r="J2579" i="1"/>
  <c r="J2562" i="1"/>
  <c r="J2593" i="1"/>
  <c r="J2580" i="1"/>
  <c r="J2563" i="1"/>
  <c r="J2594" i="1"/>
  <c r="J2585" i="1"/>
  <c r="J2595" i="1"/>
  <c r="J2591" i="1"/>
  <c r="J2577" i="1"/>
  <c r="J2589" i="1"/>
  <c r="J2564" i="1"/>
  <c r="J2578" i="1"/>
  <c r="J2590" i="1"/>
  <c r="J2567" i="1"/>
  <c r="J2572" i="1"/>
  <c r="J2581" i="1"/>
  <c r="J2587" i="1"/>
  <c r="J2570" i="1"/>
  <c r="J2574" i="1"/>
  <c r="J2597" i="1"/>
  <c r="J2569" i="1"/>
  <c r="J2568" i="1"/>
  <c r="J2566" i="1"/>
  <c r="J2573" i="1"/>
  <c r="J2575" i="1"/>
  <c r="J2584" i="1"/>
  <c r="J2588" i="1"/>
  <c r="J2586" i="1"/>
  <c r="J2608" i="1"/>
  <c r="J2600" i="1"/>
  <c r="J2609" i="1"/>
  <c r="J2601" i="1"/>
  <c r="J2610" i="1"/>
  <c r="J2576" i="1"/>
  <c r="J2602" i="1"/>
  <c r="J2611" i="1"/>
  <c r="J2596" i="1"/>
  <c r="J2604" i="1"/>
  <c r="J2606" i="1"/>
  <c r="J2607" i="1"/>
  <c r="J2592" i="1"/>
  <c r="J2603" i="1"/>
  <c r="J2605" i="1"/>
  <c r="B119" i="2"/>
  <c r="J2307" i="1"/>
  <c r="K2307" i="1" s="1"/>
  <c r="L2307" i="1" s="1"/>
  <c r="J2308" i="1"/>
  <c r="J2309" i="1"/>
  <c r="J2289" i="1"/>
  <c r="J2310" i="1"/>
  <c r="J2290" i="1"/>
  <c r="J2311" i="1"/>
  <c r="J2291" i="1"/>
  <c r="J2292" i="1"/>
  <c r="J2299" i="1"/>
  <c r="J2300" i="1"/>
  <c r="J2301" i="1"/>
  <c r="J2302" i="1"/>
  <c r="J2293" i="1"/>
  <c r="B66" i="2"/>
  <c r="J1044" i="1"/>
  <c r="K1044" i="1" s="1"/>
  <c r="L1044" i="1" s="1"/>
  <c r="J1045" i="1"/>
  <c r="K1045" i="1" s="1"/>
  <c r="L1045" i="1" s="1"/>
  <c r="J1042" i="1"/>
  <c r="K1042" i="1" s="1"/>
  <c r="L1042" i="1" s="1"/>
  <c r="J1043" i="1"/>
  <c r="K1043" i="1" s="1"/>
  <c r="L1043" i="1" s="1"/>
  <c r="J1041" i="1"/>
  <c r="K1041" i="1" s="1"/>
  <c r="L1041" i="1" s="1"/>
  <c r="B72" i="2"/>
  <c r="J941" i="1"/>
  <c r="J942" i="1"/>
  <c r="K942" i="1" s="1"/>
  <c r="L942" i="1" s="1"/>
  <c r="J943" i="1"/>
  <c r="K943" i="1" s="1"/>
  <c r="L943" i="1" s="1"/>
  <c r="J944" i="1"/>
  <c r="K944" i="1" s="1"/>
  <c r="L944" i="1" s="1"/>
  <c r="J945" i="1"/>
  <c r="K945" i="1" s="1"/>
  <c r="L945" i="1" s="1"/>
  <c r="J947" i="1"/>
  <c r="K947" i="1" s="1"/>
  <c r="L947" i="1" s="1"/>
  <c r="J949" i="1"/>
  <c r="K949" i="1" s="1"/>
  <c r="L949" i="1" s="1"/>
  <c r="J946" i="1"/>
  <c r="K946" i="1" s="1"/>
  <c r="L946" i="1" s="1"/>
  <c r="J960" i="1"/>
  <c r="K960" i="1" s="1"/>
  <c r="L960" i="1" s="1"/>
  <c r="J972" i="1"/>
  <c r="K972" i="1" s="1"/>
  <c r="L972" i="1" s="1"/>
  <c r="J948" i="1"/>
  <c r="K948" i="1" s="1"/>
  <c r="L948" i="1" s="1"/>
  <c r="J961" i="1"/>
  <c r="J973" i="1"/>
  <c r="K973" i="1" s="1"/>
  <c r="L973" i="1" s="1"/>
  <c r="J950" i="1"/>
  <c r="K950" i="1" s="1"/>
  <c r="L950" i="1" s="1"/>
  <c r="J962" i="1"/>
  <c r="K962" i="1" s="1"/>
  <c r="L962" i="1" s="1"/>
  <c r="J974" i="1"/>
  <c r="K974" i="1" s="1"/>
  <c r="L974" i="1" s="1"/>
  <c r="J951" i="1"/>
  <c r="K951" i="1" s="1"/>
  <c r="L951" i="1" s="1"/>
  <c r="J963" i="1"/>
  <c r="K963" i="1" s="1"/>
  <c r="L963" i="1" s="1"/>
  <c r="J975" i="1"/>
  <c r="K975" i="1" s="1"/>
  <c r="L975" i="1" s="1"/>
  <c r="J952" i="1"/>
  <c r="K952" i="1" s="1"/>
  <c r="L952" i="1" s="1"/>
  <c r="J964" i="1"/>
  <c r="K964" i="1" s="1"/>
  <c r="L964" i="1" s="1"/>
  <c r="J976" i="1"/>
  <c r="K976" i="1" s="1"/>
  <c r="L976" i="1" s="1"/>
  <c r="J953" i="1"/>
  <c r="K953" i="1" s="1"/>
  <c r="L953" i="1" s="1"/>
  <c r="J965" i="1"/>
  <c r="K965" i="1" s="1"/>
  <c r="L965" i="1" s="1"/>
  <c r="J977" i="1"/>
  <c r="J954" i="1"/>
  <c r="K954" i="1" s="1"/>
  <c r="L954" i="1" s="1"/>
  <c r="J966" i="1"/>
  <c r="J956" i="1"/>
  <c r="K956" i="1" s="1"/>
  <c r="L956" i="1" s="1"/>
  <c r="J968" i="1"/>
  <c r="K968" i="1" s="1"/>
  <c r="L968" i="1" s="1"/>
  <c r="J958" i="1"/>
  <c r="K958" i="1" s="1"/>
  <c r="L958" i="1" s="1"/>
  <c r="J970" i="1"/>
  <c r="K970" i="1" s="1"/>
  <c r="L970" i="1" s="1"/>
  <c r="J940" i="1"/>
  <c r="K940" i="1" s="1"/>
  <c r="L940" i="1" s="1"/>
  <c r="J959" i="1"/>
  <c r="K959" i="1" s="1"/>
  <c r="L959" i="1" s="1"/>
  <c r="J971" i="1"/>
  <c r="K971" i="1" s="1"/>
  <c r="L971" i="1" s="1"/>
  <c r="J955" i="1"/>
  <c r="K955" i="1" s="1"/>
  <c r="L955" i="1" s="1"/>
  <c r="J967" i="1"/>
  <c r="K967" i="1" s="1"/>
  <c r="L967" i="1" s="1"/>
  <c r="J969" i="1"/>
  <c r="K969" i="1" s="1"/>
  <c r="L969" i="1" s="1"/>
  <c r="J957" i="1"/>
  <c r="K957" i="1" s="1"/>
  <c r="L957" i="1" s="1"/>
  <c r="B26" i="2"/>
  <c r="J359" i="1"/>
  <c r="K359" i="1" s="1"/>
  <c r="L359" i="1" s="1"/>
  <c r="J350" i="1"/>
  <c r="K350" i="1" s="1"/>
  <c r="L350" i="1" s="1"/>
  <c r="J351" i="1"/>
  <c r="K351" i="1" s="1"/>
  <c r="L351" i="1" s="1"/>
  <c r="J353" i="1"/>
  <c r="K353" i="1" s="1"/>
  <c r="L353" i="1" s="1"/>
  <c r="J352" i="1"/>
  <c r="K352" i="1" s="1"/>
  <c r="L352" i="1" s="1"/>
  <c r="J355" i="1"/>
  <c r="K355" i="1" s="1"/>
  <c r="L355" i="1" s="1"/>
  <c r="J357" i="1"/>
  <c r="J354" i="1"/>
  <c r="K354" i="1" s="1"/>
  <c r="L354" i="1" s="1"/>
  <c r="J356" i="1"/>
  <c r="K356" i="1" s="1"/>
  <c r="L356" i="1" s="1"/>
  <c r="J358" i="1"/>
  <c r="K358" i="1" s="1"/>
  <c r="L358" i="1" s="1"/>
  <c r="B14" i="2"/>
  <c r="J94" i="1"/>
  <c r="K94" i="1" s="1"/>
  <c r="L94" i="1" s="1"/>
  <c r="J105" i="1"/>
  <c r="K105" i="1" s="1"/>
  <c r="L105" i="1" s="1"/>
  <c r="J95" i="1"/>
  <c r="K95" i="1" s="1"/>
  <c r="L95" i="1" s="1"/>
  <c r="J106" i="1"/>
  <c r="K106" i="1" s="1"/>
  <c r="L106" i="1" s="1"/>
  <c r="J96" i="1"/>
  <c r="K96" i="1" s="1"/>
  <c r="L96" i="1" s="1"/>
  <c r="J104" i="1"/>
  <c r="K104" i="1" s="1"/>
  <c r="L104" i="1" s="1"/>
  <c r="J97" i="1"/>
  <c r="K97" i="1" s="1"/>
  <c r="L97" i="1" s="1"/>
  <c r="J111" i="1"/>
  <c r="K111" i="1" s="1"/>
  <c r="L111" i="1" s="1"/>
  <c r="J98" i="1"/>
  <c r="K98" i="1" s="1"/>
  <c r="L98" i="1" s="1"/>
  <c r="J112" i="1"/>
  <c r="J99" i="1"/>
  <c r="J110" i="1"/>
  <c r="K110" i="1" s="1"/>
  <c r="J100" i="1"/>
  <c r="K100" i="1" s="1"/>
  <c r="L100" i="1" s="1"/>
  <c r="J109" i="1"/>
  <c r="K109" i="1" s="1"/>
  <c r="L109" i="1" s="1"/>
  <c r="J102" i="1"/>
  <c r="K102" i="1" s="1"/>
  <c r="L102" i="1" s="1"/>
  <c r="J114" i="1"/>
  <c r="J107" i="1"/>
  <c r="K107" i="1" s="1"/>
  <c r="L107" i="1" s="1"/>
  <c r="J93" i="1"/>
  <c r="K93" i="1" s="1"/>
  <c r="L93" i="1" s="1"/>
  <c r="J101" i="1"/>
  <c r="K101" i="1" s="1"/>
  <c r="L101" i="1" s="1"/>
  <c r="J103" i="1"/>
  <c r="K103" i="1" s="1"/>
  <c r="L103" i="1" s="1"/>
  <c r="J108" i="1"/>
  <c r="K108" i="1" s="1"/>
  <c r="L108" i="1" s="1"/>
  <c r="J113" i="1"/>
  <c r="B98" i="2"/>
  <c r="J1856" i="1"/>
  <c r="K1856" i="1" s="1"/>
  <c r="L1856" i="1" s="1"/>
  <c r="J1858" i="1"/>
  <c r="K1858" i="1" s="1"/>
  <c r="L1858" i="1" s="1"/>
  <c r="J1859" i="1"/>
  <c r="J1860" i="1"/>
  <c r="K1860" i="1" s="1"/>
  <c r="L1860" i="1" s="1"/>
  <c r="J1861" i="1"/>
  <c r="K1861" i="1" s="1"/>
  <c r="J1857" i="1"/>
  <c r="K1857" i="1" s="1"/>
  <c r="L1857" i="1" s="1"/>
  <c r="B156" i="2"/>
  <c r="J2913" i="1"/>
  <c r="J2914" i="1"/>
  <c r="J2915" i="1"/>
  <c r="B146" i="2"/>
  <c r="J2880" i="1"/>
  <c r="J2881" i="1"/>
  <c r="J2882" i="1"/>
  <c r="B130" i="2"/>
  <c r="J2619" i="1"/>
  <c r="J2620" i="1"/>
  <c r="J2627" i="1"/>
  <c r="J2623" i="1"/>
  <c r="J2622" i="1"/>
  <c r="J2615" i="1"/>
  <c r="J2616" i="1"/>
  <c r="J2621" i="1"/>
  <c r="J2624" i="1"/>
  <c r="J2625" i="1"/>
  <c r="J2626" i="1"/>
  <c r="J2617" i="1"/>
  <c r="J2613" i="1"/>
  <c r="J2614" i="1"/>
  <c r="J2618" i="1"/>
  <c r="J2612" i="1"/>
  <c r="J2342" i="1"/>
  <c r="J2321" i="1"/>
  <c r="J2285" i="1"/>
  <c r="J2343" i="1"/>
  <c r="J2331" i="1"/>
  <c r="J2322" i="1"/>
  <c r="J2344" i="1"/>
  <c r="J2332" i="1"/>
  <c r="J2323" i="1"/>
  <c r="J2333" i="1"/>
  <c r="J2324" i="1"/>
  <c r="J2334" i="1"/>
  <c r="J2325" i="1"/>
  <c r="J2314" i="1"/>
  <c r="K2314" i="1" s="1"/>
  <c r="L2314" i="1" s="1"/>
  <c r="J2335" i="1"/>
  <c r="J2326" i="1"/>
  <c r="J2315" i="1"/>
  <c r="J2284" i="1"/>
  <c r="J2336" i="1"/>
  <c r="J2328" i="1"/>
  <c r="J2338" i="1"/>
  <c r="J2317" i="1"/>
  <c r="J2282" i="1"/>
  <c r="J2329" i="1"/>
  <c r="J2339" i="1"/>
  <c r="J2318" i="1"/>
  <c r="J2330" i="1"/>
  <c r="J2340" i="1"/>
  <c r="J2319" i="1"/>
  <c r="J2288" i="1"/>
  <c r="J2341" i="1"/>
  <c r="J2320" i="1"/>
  <c r="J2286" i="1"/>
  <c r="J2283" i="1"/>
  <c r="J2287" i="1"/>
  <c r="J2327" i="1"/>
  <c r="J2337" i="1"/>
  <c r="J2316" i="1"/>
  <c r="B105" i="2"/>
  <c r="J1886" i="1"/>
  <c r="J1887" i="1"/>
  <c r="J1869" i="1"/>
  <c r="J1870" i="1"/>
  <c r="J1965" i="1"/>
  <c r="J1905" i="1"/>
  <c r="K1905" i="1" s="1"/>
  <c r="L1905" i="1" s="1"/>
  <c r="J1966" i="1"/>
  <c r="K1966" i="1" s="1"/>
  <c r="L1966" i="1" s="1"/>
  <c r="J1919" i="1"/>
  <c r="K1919" i="1" s="1"/>
  <c r="L1919" i="1" s="1"/>
  <c r="J1968" i="1"/>
  <c r="K1968" i="1" s="1"/>
  <c r="L1968" i="1" s="1"/>
  <c r="J1918" i="1"/>
  <c r="K1918" i="1" s="1"/>
  <c r="L1918" i="1" s="1"/>
  <c r="J1967" i="1"/>
  <c r="K1967" i="1" s="1"/>
  <c r="L1967" i="1" s="1"/>
  <c r="B65" i="2"/>
  <c r="J1038" i="1"/>
  <c r="K1038" i="1" s="1"/>
  <c r="L1038" i="1" s="1"/>
  <c r="J1040" i="1"/>
  <c r="J1039" i="1"/>
  <c r="K1039" i="1" s="1"/>
  <c r="L1039" i="1" s="1"/>
  <c r="B51" i="2"/>
  <c r="J934" i="1"/>
  <c r="K934" i="1" s="1"/>
  <c r="L934" i="1" s="1"/>
  <c r="J935" i="1"/>
  <c r="K935" i="1" s="1"/>
  <c r="L935" i="1" s="1"/>
  <c r="J937" i="1"/>
  <c r="J939" i="1"/>
  <c r="K939" i="1" s="1"/>
  <c r="L939" i="1" s="1"/>
  <c r="J938" i="1"/>
  <c r="K938" i="1" s="1"/>
  <c r="L938" i="1" s="1"/>
  <c r="J936" i="1"/>
  <c r="K936" i="1" s="1"/>
  <c r="L936" i="1" s="1"/>
  <c r="B39" i="2"/>
  <c r="J696" i="1"/>
  <c r="J708" i="1"/>
  <c r="K708" i="1" s="1"/>
  <c r="L708" i="1" s="1"/>
  <c r="J685" i="1"/>
  <c r="J697" i="1"/>
  <c r="K697" i="1" s="1"/>
  <c r="L697" i="1" s="1"/>
  <c r="J709" i="1"/>
  <c r="K709" i="1" s="1"/>
  <c r="L709" i="1" s="1"/>
  <c r="J686" i="1"/>
  <c r="J698" i="1"/>
  <c r="K698" i="1" s="1"/>
  <c r="L698" i="1" s="1"/>
  <c r="J710" i="1"/>
  <c r="J687" i="1"/>
  <c r="K687" i="1" s="1"/>
  <c r="L687" i="1" s="1"/>
  <c r="J699" i="1"/>
  <c r="K699" i="1" s="1"/>
  <c r="L699" i="1" s="1"/>
  <c r="J711" i="1"/>
  <c r="J688" i="1"/>
  <c r="K688" i="1" s="1"/>
  <c r="L688" i="1" s="1"/>
  <c r="J700" i="1"/>
  <c r="K700" i="1" s="1"/>
  <c r="L700" i="1" s="1"/>
  <c r="J689" i="1"/>
  <c r="J701" i="1"/>
  <c r="K701" i="1" s="1"/>
  <c r="L701" i="1" s="1"/>
  <c r="J690" i="1"/>
  <c r="K690" i="1" s="1"/>
  <c r="L690" i="1" s="1"/>
  <c r="J702" i="1"/>
  <c r="J692" i="1"/>
  <c r="J704" i="1"/>
  <c r="J694" i="1"/>
  <c r="K694" i="1" s="1"/>
  <c r="L694" i="1" s="1"/>
  <c r="J706" i="1"/>
  <c r="J691" i="1"/>
  <c r="K691" i="1" s="1"/>
  <c r="L691" i="1" s="1"/>
  <c r="J693" i="1"/>
  <c r="K693" i="1" s="1"/>
  <c r="L693" i="1" s="1"/>
  <c r="J695" i="1"/>
  <c r="J703" i="1"/>
  <c r="K703" i="1" s="1"/>
  <c r="L703" i="1" s="1"/>
  <c r="J705" i="1"/>
  <c r="J707" i="1"/>
  <c r="B25" i="2"/>
  <c r="J347" i="1"/>
  <c r="J348" i="1"/>
  <c r="K348" i="1" s="1"/>
  <c r="L348" i="1" s="1"/>
  <c r="J349" i="1"/>
  <c r="J343" i="1"/>
  <c r="K343" i="1" s="1"/>
  <c r="L343" i="1" s="1"/>
  <c r="J345" i="1"/>
  <c r="K345" i="1" s="1"/>
  <c r="L345" i="1" s="1"/>
  <c r="J344" i="1"/>
  <c r="J346" i="1"/>
  <c r="K346" i="1" s="1"/>
  <c r="L346" i="1" s="1"/>
  <c r="B13" i="2"/>
  <c r="J82" i="1"/>
  <c r="K82" i="1" s="1"/>
  <c r="L82" i="1" s="1"/>
  <c r="J83" i="1"/>
  <c r="J84" i="1"/>
  <c r="K84" i="1" s="1"/>
  <c r="L84" i="1" s="1"/>
  <c r="J85" i="1"/>
  <c r="K85" i="1" s="1"/>
  <c r="L85" i="1" s="1"/>
  <c r="J86" i="1"/>
  <c r="K86" i="1" s="1"/>
  <c r="L86" i="1" s="1"/>
  <c r="J87" i="1"/>
  <c r="J88" i="1"/>
  <c r="J90" i="1"/>
  <c r="K90" i="1" s="1"/>
  <c r="L90" i="1" s="1"/>
  <c r="J92" i="1"/>
  <c r="J89" i="1"/>
  <c r="J91" i="1"/>
  <c r="K91" i="1" s="1"/>
  <c r="L91" i="1" s="1"/>
  <c r="J81" i="1"/>
  <c r="B84" i="2"/>
  <c r="J1779" i="1"/>
  <c r="K1779" i="1" s="1"/>
  <c r="L1779" i="1" s="1"/>
  <c r="J1780" i="1"/>
  <c r="K1780" i="1" s="1"/>
  <c r="L1780" i="1" s="1"/>
  <c r="J1781" i="1"/>
  <c r="K1781" i="1" s="1"/>
  <c r="L1781" i="1" s="1"/>
  <c r="J1772" i="1"/>
  <c r="K1772" i="1" s="1"/>
  <c r="L1772" i="1" s="1"/>
  <c r="J1773" i="1"/>
  <c r="K1773" i="1" s="1"/>
  <c r="L1773" i="1" s="1"/>
  <c r="J1775" i="1"/>
  <c r="K1775" i="1" s="1"/>
  <c r="L1775" i="1" s="1"/>
  <c r="J1776" i="1"/>
  <c r="K1776" i="1" s="1"/>
  <c r="L1776" i="1" s="1"/>
  <c r="J1777" i="1"/>
  <c r="K1777" i="1" s="1"/>
  <c r="L1777" i="1" s="1"/>
  <c r="J1778" i="1"/>
  <c r="K1778" i="1" s="1"/>
  <c r="L1778" i="1" s="1"/>
  <c r="J1774" i="1"/>
  <c r="K1774" i="1" s="1"/>
  <c r="B99" i="2"/>
  <c r="J1862" i="1"/>
  <c r="K1862" i="1" s="1"/>
  <c r="L1862" i="1" s="1"/>
  <c r="J1863" i="1"/>
  <c r="K1863" i="1" s="1"/>
  <c r="L1863" i="1" s="1"/>
  <c r="J1864" i="1"/>
  <c r="K1864" i="1" s="1"/>
  <c r="L1864" i="1" s="1"/>
  <c r="B145" i="2"/>
  <c r="J2876" i="1"/>
  <c r="J2877" i="1"/>
  <c r="J2878" i="1"/>
  <c r="J2879" i="1"/>
  <c r="J2871" i="1"/>
  <c r="J2872" i="1"/>
  <c r="J2873" i="1"/>
  <c r="J2875" i="1"/>
  <c r="J2874" i="1"/>
  <c r="B157" i="2"/>
  <c r="J2544" i="1"/>
  <c r="J2556" i="1"/>
  <c r="J2545" i="1"/>
  <c r="J2557" i="1"/>
  <c r="J2546" i="1"/>
  <c r="J2558" i="1"/>
  <c r="J2547" i="1"/>
  <c r="J2559" i="1"/>
  <c r="J2548" i="1"/>
  <c r="J2549" i="1"/>
  <c r="J2550" i="1"/>
  <c r="J2552" i="1"/>
  <c r="J2542" i="1"/>
  <c r="J2554" i="1"/>
  <c r="J2543" i="1"/>
  <c r="J2555" i="1"/>
  <c r="J2551" i="1"/>
  <c r="J2553" i="1"/>
  <c r="B115" i="2"/>
  <c r="J2154" i="1"/>
  <c r="J2116" i="1"/>
  <c r="J2155" i="1"/>
  <c r="J2156" i="1"/>
  <c r="J2157" i="1"/>
  <c r="J2158" i="1"/>
  <c r="J2159" i="1"/>
  <c r="J2149" i="1"/>
  <c r="J2150" i="1"/>
  <c r="J2148" i="1"/>
  <c r="J2151" i="1"/>
  <c r="J2114" i="1"/>
  <c r="J2115" i="1"/>
  <c r="J2102" i="1"/>
  <c r="J2122" i="1"/>
  <c r="K2122" i="1" s="1"/>
  <c r="L2122" i="1" s="1"/>
  <c r="J2136" i="1"/>
  <c r="K2136" i="1" s="1"/>
  <c r="L2136" i="1" s="1"/>
  <c r="J2152" i="1"/>
  <c r="K2152" i="1" s="1"/>
  <c r="L2152" i="1" s="1"/>
  <c r="J2103" i="1"/>
  <c r="J2123" i="1"/>
  <c r="J2137" i="1"/>
  <c r="K2137" i="1" s="1"/>
  <c r="L2137" i="1" s="1"/>
  <c r="J2153" i="1"/>
  <c r="K2153" i="1" s="1"/>
  <c r="L2153" i="1" s="1"/>
  <c r="J2104" i="1"/>
  <c r="K2104" i="1" s="1"/>
  <c r="L2104" i="1" s="1"/>
  <c r="J2124" i="1"/>
  <c r="K2124" i="1" s="1"/>
  <c r="L2124" i="1" s="1"/>
  <c r="J2138" i="1"/>
  <c r="K2138" i="1" s="1"/>
  <c r="L2138" i="1" s="1"/>
  <c r="J2093" i="1"/>
  <c r="K2093" i="1" s="1"/>
  <c r="L2093" i="1" s="1"/>
  <c r="J2105" i="1"/>
  <c r="K2105" i="1" s="1"/>
  <c r="L2105" i="1" s="1"/>
  <c r="J2126" i="1"/>
  <c r="K2126" i="1" s="1"/>
  <c r="L2126" i="1" s="1"/>
  <c r="J2139" i="1"/>
  <c r="J2094" i="1"/>
  <c r="K2094" i="1" s="1"/>
  <c r="L2094" i="1" s="1"/>
  <c r="J2106" i="1"/>
  <c r="K2106" i="1" s="1"/>
  <c r="L2106" i="1" s="1"/>
  <c r="J2127" i="1"/>
  <c r="J2140" i="1"/>
  <c r="K2140" i="1" s="1"/>
  <c r="L2140" i="1" s="1"/>
  <c r="J2095" i="1"/>
  <c r="K2095" i="1" s="1"/>
  <c r="L2095" i="1" s="1"/>
  <c r="J2107" i="1"/>
  <c r="K2107" i="1" s="1"/>
  <c r="L2107" i="1" s="1"/>
  <c r="J2128" i="1"/>
  <c r="J2141" i="1"/>
  <c r="K2141" i="1" s="1"/>
  <c r="L2141" i="1" s="1"/>
  <c r="J2096" i="1"/>
  <c r="K2096" i="1" s="1"/>
  <c r="L2096" i="1" s="1"/>
  <c r="J2108" i="1"/>
  <c r="K2108" i="1" s="1"/>
  <c r="L2108" i="1" s="1"/>
  <c r="J2130" i="1"/>
  <c r="K2130" i="1" s="1"/>
  <c r="L2130" i="1" s="1"/>
  <c r="J2142" i="1"/>
  <c r="K2142" i="1" s="1"/>
  <c r="L2142" i="1" s="1"/>
  <c r="J2098" i="1"/>
  <c r="J2110" i="1"/>
  <c r="J2132" i="1"/>
  <c r="K2132" i="1" s="1"/>
  <c r="L2132" i="1" s="1"/>
  <c r="J2144" i="1"/>
  <c r="J2099" i="1"/>
  <c r="J2118" i="1"/>
  <c r="K2118" i="1" s="1"/>
  <c r="L2118" i="1" s="1"/>
  <c r="J2133" i="1"/>
  <c r="J2145" i="1"/>
  <c r="K2145" i="1" s="1"/>
  <c r="L2145" i="1" s="1"/>
  <c r="J2100" i="1"/>
  <c r="K2100" i="1" s="1"/>
  <c r="L2100" i="1" s="1"/>
  <c r="J2119" i="1"/>
  <c r="K2119" i="1" s="1"/>
  <c r="L2119" i="1" s="1"/>
  <c r="J2134" i="1"/>
  <c r="K2134" i="1" s="1"/>
  <c r="L2134" i="1" s="1"/>
  <c r="J2146" i="1"/>
  <c r="K2146" i="1" s="1"/>
  <c r="L2146" i="1" s="1"/>
  <c r="J2101" i="1"/>
  <c r="J2120" i="1"/>
  <c r="K2120" i="1" s="1"/>
  <c r="L2120" i="1" s="1"/>
  <c r="J2135" i="1"/>
  <c r="K2135" i="1" s="1"/>
  <c r="L2135" i="1" s="1"/>
  <c r="J2147" i="1"/>
  <c r="K2147" i="1" s="1"/>
  <c r="L2147" i="1" s="1"/>
  <c r="J2131" i="1"/>
  <c r="J2143" i="1"/>
  <c r="J2097" i="1"/>
  <c r="K2097" i="1" s="1"/>
  <c r="L2097" i="1" s="1"/>
  <c r="J2109" i="1"/>
  <c r="K2109" i="1" s="1"/>
  <c r="L2109" i="1" s="1"/>
  <c r="B103" i="2"/>
  <c r="J1914" i="1"/>
  <c r="K1914" i="1" s="1"/>
  <c r="J1915" i="1"/>
  <c r="J1904" i="1"/>
  <c r="J1955" i="1"/>
  <c r="K1955" i="1" s="1"/>
  <c r="L1955" i="1" s="1"/>
  <c r="J1956" i="1"/>
  <c r="K1956" i="1" s="1"/>
  <c r="L1956" i="1" s="1"/>
  <c r="J1957" i="1"/>
  <c r="K1957" i="1" s="1"/>
  <c r="L1957" i="1" s="1"/>
  <c r="J1954" i="1"/>
  <c r="K1954" i="1" s="1"/>
  <c r="B64" i="2"/>
  <c r="J1035" i="1"/>
  <c r="K1035" i="1" s="1"/>
  <c r="L1035" i="1" s="1"/>
  <c r="J1036" i="1"/>
  <c r="K1036" i="1" s="1"/>
  <c r="L1036" i="1" s="1"/>
  <c r="J1037" i="1"/>
  <c r="K1037" i="1" s="1"/>
  <c r="L1037" i="1" s="1"/>
  <c r="B50" i="2"/>
  <c r="J930" i="1"/>
  <c r="K930" i="1" s="1"/>
  <c r="L930" i="1" s="1"/>
  <c r="J931" i="1"/>
  <c r="K931" i="1" s="1"/>
  <c r="L931" i="1" s="1"/>
  <c r="J932" i="1"/>
  <c r="K932" i="1" s="1"/>
  <c r="L932" i="1" s="1"/>
  <c r="J933" i="1"/>
  <c r="K933" i="1" s="1"/>
  <c r="L933" i="1" s="1"/>
  <c r="B38" i="2"/>
  <c r="J672" i="1"/>
  <c r="K672" i="1" s="1"/>
  <c r="L672" i="1" s="1"/>
  <c r="J684" i="1"/>
  <c r="K684" i="1" s="1"/>
  <c r="L684" i="1" s="1"/>
  <c r="J673" i="1"/>
  <c r="K673" i="1" s="1"/>
  <c r="L673" i="1" s="1"/>
  <c r="J674" i="1"/>
  <c r="K674" i="1" s="1"/>
  <c r="L674" i="1" s="1"/>
  <c r="J675" i="1"/>
  <c r="K675" i="1" s="1"/>
  <c r="L675" i="1" s="1"/>
  <c r="J676" i="1"/>
  <c r="K676" i="1" s="1"/>
  <c r="L676" i="1" s="1"/>
  <c r="J677" i="1"/>
  <c r="K677" i="1" s="1"/>
  <c r="L677" i="1" s="1"/>
  <c r="J678" i="1"/>
  <c r="K678" i="1" s="1"/>
  <c r="L678" i="1" s="1"/>
  <c r="J668" i="1"/>
  <c r="K668" i="1" s="1"/>
  <c r="L668" i="1" s="1"/>
  <c r="J680" i="1"/>
  <c r="K680" i="1" s="1"/>
  <c r="L680" i="1" s="1"/>
  <c r="J670" i="1"/>
  <c r="K670" i="1" s="1"/>
  <c r="L670" i="1" s="1"/>
  <c r="J682" i="1"/>
  <c r="K682" i="1" s="1"/>
  <c r="L682" i="1" s="1"/>
  <c r="J667" i="1"/>
  <c r="K667" i="1" s="1"/>
  <c r="L667" i="1" s="1"/>
  <c r="J671" i="1"/>
  <c r="K671" i="1" s="1"/>
  <c r="L671" i="1" s="1"/>
  <c r="J681" i="1"/>
  <c r="K681" i="1" s="1"/>
  <c r="J683" i="1"/>
  <c r="K683" i="1" s="1"/>
  <c r="L683" i="1" s="1"/>
  <c r="J669" i="1"/>
  <c r="K669" i="1" s="1"/>
  <c r="L669" i="1" s="1"/>
  <c r="J679" i="1"/>
  <c r="K679" i="1" s="1"/>
  <c r="L679" i="1" s="1"/>
  <c r="B24" i="2"/>
  <c r="J341" i="1"/>
  <c r="J342" i="1"/>
  <c r="J340" i="1"/>
  <c r="B12" i="2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8" i="1"/>
  <c r="K78" i="1" s="1"/>
  <c r="L78" i="1" s="1"/>
  <c r="J80" i="1"/>
  <c r="K80" i="1" s="1"/>
  <c r="L80" i="1" s="1"/>
  <c r="J79" i="1"/>
  <c r="K79" i="1" s="1"/>
  <c r="L79" i="1" s="1"/>
  <c r="J77" i="1"/>
  <c r="K77" i="1" s="1"/>
  <c r="L77" i="1" s="1"/>
  <c r="B87" i="2"/>
  <c r="J1241" i="1"/>
  <c r="K1241" i="1" s="1"/>
  <c r="L1241" i="1" s="1"/>
  <c r="J1253" i="1"/>
  <c r="K1253" i="1" s="1"/>
  <c r="L1253" i="1" s="1"/>
  <c r="J1242" i="1"/>
  <c r="K1242" i="1" s="1"/>
  <c r="L1242" i="1" s="1"/>
  <c r="J1254" i="1"/>
  <c r="K1254" i="1" s="1"/>
  <c r="L1254" i="1" s="1"/>
  <c r="J1243" i="1"/>
  <c r="K1243" i="1" s="1"/>
  <c r="L1243" i="1" s="1"/>
  <c r="J1255" i="1"/>
  <c r="K1255" i="1" s="1"/>
  <c r="L1255" i="1" s="1"/>
  <c r="J1244" i="1"/>
  <c r="K1244" i="1" s="1"/>
  <c r="L1244" i="1" s="1"/>
  <c r="J1245" i="1"/>
  <c r="K1245" i="1" s="1"/>
  <c r="L1245" i="1" s="1"/>
  <c r="J1246" i="1"/>
  <c r="K1246" i="1" s="1"/>
  <c r="L1246" i="1" s="1"/>
  <c r="J1247" i="1"/>
  <c r="K1247" i="1" s="1"/>
  <c r="L1247" i="1" s="1"/>
  <c r="J1237" i="1"/>
  <c r="K1237" i="1" s="1"/>
  <c r="L1237" i="1" s="1"/>
  <c r="J1249" i="1"/>
  <c r="K1249" i="1" s="1"/>
  <c r="L1249" i="1" s="1"/>
  <c r="J1239" i="1"/>
  <c r="K1239" i="1" s="1"/>
  <c r="L1239" i="1" s="1"/>
  <c r="J1251" i="1"/>
  <c r="K1251" i="1" s="1"/>
  <c r="L1251" i="1" s="1"/>
  <c r="J1240" i="1"/>
  <c r="K1240" i="1" s="1"/>
  <c r="L1240" i="1" s="1"/>
  <c r="J1252" i="1"/>
  <c r="K1252" i="1" s="1"/>
  <c r="L1252" i="1" s="1"/>
  <c r="J1236" i="1"/>
  <c r="K1236" i="1" s="1"/>
  <c r="L1236" i="1" s="1"/>
  <c r="J1238" i="1"/>
  <c r="K1238" i="1" s="1"/>
  <c r="L1238" i="1" s="1"/>
  <c r="J1248" i="1"/>
  <c r="K1248" i="1" s="1"/>
  <c r="L1248" i="1" s="1"/>
  <c r="J1250" i="1"/>
  <c r="K1250" i="1" s="1"/>
  <c r="L1250" i="1" s="1"/>
  <c r="B128" i="2"/>
  <c r="J2536" i="1"/>
  <c r="J2537" i="1"/>
  <c r="J2538" i="1"/>
  <c r="J2540" i="1"/>
  <c r="J2539" i="1"/>
  <c r="J2541" i="1"/>
  <c r="B117" i="2"/>
  <c r="J2212" i="1"/>
  <c r="J2224" i="1"/>
  <c r="J2346" i="1"/>
  <c r="J2358" i="1"/>
  <c r="J2213" i="1"/>
  <c r="J2225" i="1"/>
  <c r="J2347" i="1"/>
  <c r="J2359" i="1"/>
  <c r="J2214" i="1"/>
  <c r="J2226" i="1"/>
  <c r="J2348" i="1"/>
  <c r="J2360" i="1"/>
  <c r="J2215" i="1"/>
  <c r="J2230" i="1"/>
  <c r="J2349" i="1"/>
  <c r="J2361" i="1"/>
  <c r="J2216" i="1"/>
  <c r="J2231" i="1"/>
  <c r="J2350" i="1"/>
  <c r="J2362" i="1"/>
  <c r="J2217" i="1"/>
  <c r="J2232" i="1"/>
  <c r="J2351" i="1"/>
  <c r="J2363" i="1"/>
  <c r="J2218" i="1"/>
  <c r="J2227" i="1"/>
  <c r="J2352" i="1"/>
  <c r="J2364" i="1"/>
  <c r="J2220" i="1"/>
  <c r="J2229" i="1"/>
  <c r="J2354" i="1"/>
  <c r="J2221" i="1"/>
  <c r="J2355" i="1"/>
  <c r="J2222" i="1"/>
  <c r="J2356" i="1"/>
  <c r="J2223" i="1"/>
  <c r="J2345" i="1"/>
  <c r="J2357" i="1"/>
  <c r="J2353" i="1"/>
  <c r="J2219" i="1"/>
  <c r="J2228" i="1"/>
  <c r="B101" i="2"/>
  <c r="J1866" i="1"/>
  <c r="J1865" i="1"/>
  <c r="J1881" i="1"/>
  <c r="J1882" i="1"/>
  <c r="J1946" i="1"/>
  <c r="K1946" i="1" s="1"/>
  <c r="L1946" i="1" s="1"/>
  <c r="J1947" i="1"/>
  <c r="K1947" i="1" s="1"/>
  <c r="L1947" i="1" s="1"/>
  <c r="J1948" i="1"/>
  <c r="K1948" i="1" s="1"/>
  <c r="L1948" i="1" s="1"/>
  <c r="J1903" i="1"/>
  <c r="J1940" i="1"/>
  <c r="K1940" i="1" s="1"/>
  <c r="L1940" i="1" s="1"/>
  <c r="J1941" i="1"/>
  <c r="K1941" i="1" s="1"/>
  <c r="L1941" i="1" s="1"/>
  <c r="J1907" i="1"/>
  <c r="J1943" i="1"/>
  <c r="J1908" i="1"/>
  <c r="K1908" i="1" s="1"/>
  <c r="L1908" i="1" s="1"/>
  <c r="J1944" i="1"/>
  <c r="J1909" i="1"/>
  <c r="J1945" i="1"/>
  <c r="K1945" i="1" s="1"/>
  <c r="L1945" i="1" s="1"/>
  <c r="J1942" i="1"/>
  <c r="K1942" i="1" s="1"/>
  <c r="L1942" i="1" s="1"/>
  <c r="B63" i="2"/>
  <c r="J1033" i="1"/>
  <c r="K1033" i="1" s="1"/>
  <c r="L1033" i="1" s="1"/>
  <c r="J1034" i="1"/>
  <c r="K1034" i="1" s="1"/>
  <c r="L1034" i="1" s="1"/>
  <c r="B49" i="2"/>
  <c r="J929" i="1"/>
  <c r="K929" i="1" s="1"/>
  <c r="L929" i="1" s="1"/>
  <c r="J927" i="1"/>
  <c r="K927" i="1" s="1"/>
  <c r="L927" i="1" s="1"/>
  <c r="J928" i="1"/>
  <c r="K928" i="1" s="1"/>
  <c r="L928" i="1" s="1"/>
  <c r="B37" i="2"/>
  <c r="J624" i="1"/>
  <c r="K624" i="1" s="1"/>
  <c r="L624" i="1" s="1"/>
  <c r="J636" i="1"/>
  <c r="K636" i="1" s="1"/>
  <c r="L636" i="1" s="1"/>
  <c r="J648" i="1"/>
  <c r="K648" i="1" s="1"/>
  <c r="L648" i="1" s="1"/>
  <c r="J660" i="1"/>
  <c r="K660" i="1" s="1"/>
  <c r="L660" i="1" s="1"/>
  <c r="J625" i="1"/>
  <c r="K625" i="1" s="1"/>
  <c r="L625" i="1" s="1"/>
  <c r="J637" i="1"/>
  <c r="K637" i="1" s="1"/>
  <c r="L637" i="1" s="1"/>
  <c r="J649" i="1"/>
  <c r="K649" i="1" s="1"/>
  <c r="L649" i="1" s="1"/>
  <c r="J661" i="1"/>
  <c r="K661" i="1" s="1"/>
  <c r="L661" i="1" s="1"/>
  <c r="J626" i="1"/>
  <c r="K626" i="1" s="1"/>
  <c r="L626" i="1" s="1"/>
  <c r="J638" i="1"/>
  <c r="K638" i="1" s="1"/>
  <c r="L638" i="1" s="1"/>
  <c r="J650" i="1"/>
  <c r="K650" i="1" s="1"/>
  <c r="L650" i="1" s="1"/>
  <c r="J662" i="1"/>
  <c r="J627" i="1"/>
  <c r="K627" i="1" s="1"/>
  <c r="L627" i="1" s="1"/>
  <c r="J639" i="1"/>
  <c r="K639" i="1" s="1"/>
  <c r="L639" i="1" s="1"/>
  <c r="J651" i="1"/>
  <c r="K651" i="1" s="1"/>
  <c r="L651" i="1" s="1"/>
  <c r="J663" i="1"/>
  <c r="K663" i="1" s="1"/>
  <c r="L663" i="1" s="1"/>
  <c r="J628" i="1"/>
  <c r="K628" i="1" s="1"/>
  <c r="L628" i="1" s="1"/>
  <c r="J640" i="1"/>
  <c r="K640" i="1" s="1"/>
  <c r="L640" i="1" s="1"/>
  <c r="J652" i="1"/>
  <c r="K652" i="1" s="1"/>
  <c r="L652" i="1" s="1"/>
  <c r="J664" i="1"/>
  <c r="K664" i="1" s="1"/>
  <c r="L664" i="1" s="1"/>
  <c r="J629" i="1"/>
  <c r="K629" i="1" s="1"/>
  <c r="L629" i="1" s="1"/>
  <c r="J641" i="1"/>
  <c r="K641" i="1" s="1"/>
  <c r="L641" i="1" s="1"/>
  <c r="J653" i="1"/>
  <c r="K653" i="1" s="1"/>
  <c r="L653" i="1" s="1"/>
  <c r="J665" i="1"/>
  <c r="K665" i="1" s="1"/>
  <c r="L665" i="1" s="1"/>
  <c r="J630" i="1"/>
  <c r="K630" i="1" s="1"/>
  <c r="J642" i="1"/>
  <c r="K642" i="1" s="1"/>
  <c r="L642" i="1" s="1"/>
  <c r="J654" i="1"/>
  <c r="K654" i="1" s="1"/>
  <c r="L654" i="1" s="1"/>
  <c r="J666" i="1"/>
  <c r="K666" i="1" s="1"/>
  <c r="L666" i="1" s="1"/>
  <c r="J632" i="1"/>
  <c r="K632" i="1" s="1"/>
  <c r="L632" i="1" s="1"/>
  <c r="J644" i="1"/>
  <c r="K644" i="1" s="1"/>
  <c r="L644" i="1" s="1"/>
  <c r="J656" i="1"/>
  <c r="K656" i="1" s="1"/>
  <c r="L656" i="1" s="1"/>
  <c r="J634" i="1"/>
  <c r="K634" i="1" s="1"/>
  <c r="L634" i="1" s="1"/>
  <c r="J646" i="1"/>
  <c r="K646" i="1" s="1"/>
  <c r="L646" i="1" s="1"/>
  <c r="J658" i="1"/>
  <c r="K658" i="1" s="1"/>
  <c r="L658" i="1" s="1"/>
  <c r="J643" i="1"/>
  <c r="K643" i="1" s="1"/>
  <c r="L643" i="1" s="1"/>
  <c r="J645" i="1"/>
  <c r="K645" i="1" s="1"/>
  <c r="L645" i="1" s="1"/>
  <c r="J647" i="1"/>
  <c r="K647" i="1" s="1"/>
  <c r="L647" i="1" s="1"/>
  <c r="J655" i="1"/>
  <c r="K655" i="1" s="1"/>
  <c r="L655" i="1" s="1"/>
  <c r="J657" i="1"/>
  <c r="K657" i="1" s="1"/>
  <c r="L657" i="1" s="1"/>
  <c r="J659" i="1"/>
  <c r="K659" i="1" s="1"/>
  <c r="L659" i="1" s="1"/>
  <c r="J633" i="1"/>
  <c r="K633" i="1" s="1"/>
  <c r="L633" i="1" s="1"/>
  <c r="J635" i="1"/>
  <c r="K635" i="1" s="1"/>
  <c r="L635" i="1" s="1"/>
  <c r="J631" i="1"/>
  <c r="K631" i="1" s="1"/>
  <c r="L631" i="1" s="1"/>
  <c r="B23" i="2"/>
  <c r="J1959" i="1"/>
  <c r="K1959" i="1" s="1"/>
  <c r="J1958" i="1"/>
  <c r="B11" i="2"/>
  <c r="J70" i="1"/>
  <c r="K70" i="1" s="1"/>
  <c r="L70" i="1" s="1"/>
  <c r="J68" i="1"/>
  <c r="K68" i="1" s="1"/>
  <c r="L68" i="1" s="1"/>
  <c r="J69" i="1"/>
  <c r="K69" i="1" s="1"/>
  <c r="L69" i="1" s="1"/>
  <c r="B88" i="2"/>
  <c r="J1475" i="1"/>
  <c r="K1475" i="1" s="1"/>
  <c r="L1475" i="1" s="1"/>
  <c r="J1487" i="1"/>
  <c r="J1499" i="1"/>
  <c r="J1511" i="1"/>
  <c r="K1511" i="1" s="1"/>
  <c r="L1511" i="1" s="1"/>
  <c r="J1523" i="1"/>
  <c r="K1523" i="1" s="1"/>
  <c r="L1523" i="1" s="1"/>
  <c r="J1535" i="1"/>
  <c r="J1476" i="1"/>
  <c r="K1476" i="1" s="1"/>
  <c r="L1476" i="1" s="1"/>
  <c r="J1488" i="1"/>
  <c r="J1500" i="1"/>
  <c r="J1512" i="1"/>
  <c r="K1512" i="1" s="1"/>
  <c r="L1512" i="1" s="1"/>
  <c r="J1524" i="1"/>
  <c r="J1536" i="1"/>
  <c r="K1536" i="1" s="1"/>
  <c r="L1536" i="1" s="1"/>
  <c r="J1477" i="1"/>
  <c r="J1489" i="1"/>
  <c r="K1489" i="1" s="1"/>
  <c r="L1489" i="1" s="1"/>
  <c r="J1501" i="1"/>
  <c r="J1478" i="1"/>
  <c r="K1478" i="1" s="1"/>
  <c r="L1478" i="1" s="1"/>
  <c r="J1490" i="1"/>
  <c r="K1490" i="1" s="1"/>
  <c r="L1490" i="1" s="1"/>
  <c r="J1502" i="1"/>
  <c r="K1502" i="1" s="1"/>
  <c r="L1502" i="1" s="1"/>
  <c r="J1514" i="1"/>
  <c r="K1514" i="1" s="1"/>
  <c r="L1514" i="1" s="1"/>
  <c r="J1526" i="1"/>
  <c r="K1526" i="1" s="1"/>
  <c r="J1538" i="1"/>
  <c r="K1538" i="1" s="1"/>
  <c r="L1538" i="1" s="1"/>
  <c r="J1479" i="1"/>
  <c r="K1479" i="1" s="1"/>
  <c r="L1479" i="1" s="1"/>
  <c r="J1491" i="1"/>
  <c r="K1491" i="1" s="1"/>
  <c r="L1491" i="1" s="1"/>
  <c r="J1503" i="1"/>
  <c r="K1503" i="1" s="1"/>
  <c r="L1503" i="1" s="1"/>
  <c r="J1515" i="1"/>
  <c r="K1515" i="1" s="1"/>
  <c r="L1515" i="1" s="1"/>
  <c r="J1527" i="1"/>
  <c r="K1527" i="1" s="1"/>
  <c r="L1527" i="1" s="1"/>
  <c r="J1539" i="1"/>
  <c r="J1480" i="1"/>
  <c r="J1492" i="1"/>
  <c r="J1504" i="1"/>
  <c r="J1516" i="1"/>
  <c r="K1516" i="1" s="1"/>
  <c r="L1516" i="1" s="1"/>
  <c r="J1528" i="1"/>
  <c r="K1528" i="1" s="1"/>
  <c r="L1528" i="1" s="1"/>
  <c r="J1540" i="1"/>
  <c r="K1540" i="1" s="1"/>
  <c r="L1540" i="1" s="1"/>
  <c r="J1481" i="1"/>
  <c r="K1481" i="1" s="1"/>
  <c r="L1481" i="1" s="1"/>
  <c r="J1493" i="1"/>
  <c r="J1505" i="1"/>
  <c r="K1505" i="1" s="1"/>
  <c r="L1505" i="1" s="1"/>
  <c r="J1517" i="1"/>
  <c r="J1529" i="1"/>
  <c r="J1541" i="1"/>
  <c r="K1541" i="1" s="1"/>
  <c r="L1541" i="1" s="1"/>
  <c r="J1483" i="1"/>
  <c r="J1495" i="1"/>
  <c r="K1495" i="1" s="1"/>
  <c r="L1495" i="1" s="1"/>
  <c r="J1507" i="1"/>
  <c r="J1519" i="1"/>
  <c r="J1531" i="1"/>
  <c r="J1485" i="1"/>
  <c r="K1485" i="1" s="1"/>
  <c r="L1485" i="1" s="1"/>
  <c r="J1497" i="1"/>
  <c r="J1509" i="1"/>
  <c r="K1509" i="1" s="1"/>
  <c r="L1509" i="1" s="1"/>
  <c r="J1521" i="1"/>
  <c r="K1521" i="1" s="1"/>
  <c r="L1521" i="1" s="1"/>
  <c r="J1533" i="1"/>
  <c r="J1496" i="1"/>
  <c r="K1496" i="1" s="1"/>
  <c r="L1496" i="1" s="1"/>
  <c r="J1534" i="1"/>
  <c r="K1534" i="1" s="1"/>
  <c r="J1498" i="1"/>
  <c r="K1498" i="1" s="1"/>
  <c r="L1498" i="1" s="1"/>
  <c r="J1537" i="1"/>
  <c r="K1537" i="1" s="1"/>
  <c r="L1537" i="1" s="1"/>
  <c r="J1506" i="1"/>
  <c r="K1506" i="1" s="1"/>
  <c r="L1506" i="1" s="1"/>
  <c r="J1508" i="1"/>
  <c r="J1510" i="1"/>
  <c r="K1510" i="1" s="1"/>
  <c r="J1513" i="1"/>
  <c r="K1513" i="1" s="1"/>
  <c r="L1513" i="1" s="1"/>
  <c r="J1518" i="1"/>
  <c r="K1518" i="1" s="1"/>
  <c r="J1482" i="1"/>
  <c r="K1482" i="1" s="1"/>
  <c r="L1482" i="1" s="1"/>
  <c r="J1522" i="1"/>
  <c r="K1522" i="1" s="1"/>
  <c r="L1522" i="1" s="1"/>
  <c r="J1484" i="1"/>
  <c r="K1484" i="1" s="1"/>
  <c r="L1484" i="1" s="1"/>
  <c r="J1525" i="1"/>
  <c r="K1525" i="1" s="1"/>
  <c r="L1525" i="1" s="1"/>
  <c r="J1486" i="1"/>
  <c r="K1486" i="1" s="1"/>
  <c r="L1486" i="1" s="1"/>
  <c r="J1530" i="1"/>
  <c r="K1530" i="1" s="1"/>
  <c r="L1530" i="1" s="1"/>
  <c r="J1494" i="1"/>
  <c r="K1494" i="1" s="1"/>
  <c r="L1494" i="1" s="1"/>
  <c r="J1532" i="1"/>
  <c r="K1532" i="1" s="1"/>
  <c r="L1532" i="1" s="1"/>
  <c r="J1520" i="1"/>
  <c r="J1474" i="1"/>
  <c r="K1474" i="1" s="1"/>
  <c r="L1474" i="1" s="1"/>
  <c r="B151" i="2"/>
  <c r="J2705" i="1"/>
  <c r="J2706" i="1"/>
  <c r="J2707" i="1"/>
  <c r="J2708" i="1"/>
  <c r="J2709" i="1"/>
  <c r="J2712" i="1"/>
  <c r="J2710" i="1"/>
  <c r="J2711" i="1"/>
  <c r="B120" i="2"/>
  <c r="J2238" i="1"/>
  <c r="J2239" i="1"/>
  <c r="J2240" i="1"/>
  <c r="J2241" i="1"/>
  <c r="J2236" i="1"/>
  <c r="J2237" i="1"/>
  <c r="J2262" i="1"/>
  <c r="J2256" i="1"/>
  <c r="J2272" i="1"/>
  <c r="J2278" i="1"/>
  <c r="J2257" i="1"/>
  <c r="J2273" i="1"/>
  <c r="J2258" i="1"/>
  <c r="J2274" i="1"/>
  <c r="J2263" i="1"/>
  <c r="J2245" i="1"/>
  <c r="J2275" i="1"/>
  <c r="J2279" i="1"/>
  <c r="J2264" i="1"/>
  <c r="J2246" i="1"/>
  <c r="J2276" i="1"/>
  <c r="J2280" i="1"/>
  <c r="J2265" i="1"/>
  <c r="J2247" i="1"/>
  <c r="J2277" i="1"/>
  <c r="J2281" i="1"/>
  <c r="J2266" i="1"/>
  <c r="J2248" i="1"/>
  <c r="J2270" i="1"/>
  <c r="J2268" i="1"/>
  <c r="J2250" i="1"/>
  <c r="J2259" i="1"/>
  <c r="J2260" i="1"/>
  <c r="J2254" i="1"/>
  <c r="J2252" i="1"/>
  <c r="J2261" i="1"/>
  <c r="J2255" i="1"/>
  <c r="J2271" i="1"/>
  <c r="J2251" i="1"/>
  <c r="J2269" i="1"/>
  <c r="J2267" i="1"/>
  <c r="J2253" i="1"/>
  <c r="J2249" i="1"/>
  <c r="B55" i="2"/>
  <c r="J978" i="1"/>
  <c r="K978" i="1" s="1"/>
  <c r="L978" i="1" s="1"/>
  <c r="J980" i="1"/>
  <c r="J979" i="1"/>
  <c r="K979" i="1" s="1"/>
  <c r="L979" i="1" s="1"/>
  <c r="B97" i="2"/>
  <c r="J1851" i="1"/>
  <c r="K1851" i="1" s="1"/>
  <c r="L1851" i="1" s="1"/>
  <c r="J1852" i="1"/>
  <c r="K1852" i="1" s="1"/>
  <c r="L1852" i="1" s="1"/>
  <c r="J1853" i="1"/>
  <c r="J1854" i="1"/>
  <c r="K1854" i="1" s="1"/>
  <c r="J1855" i="1"/>
  <c r="J1847" i="1"/>
  <c r="J1849" i="1"/>
  <c r="J1850" i="1"/>
  <c r="K1850" i="1" s="1"/>
  <c r="L1850" i="1" s="1"/>
  <c r="J1846" i="1"/>
  <c r="K1846" i="1" s="1"/>
  <c r="B126" i="2"/>
  <c r="J2508" i="1"/>
  <c r="J2520" i="1"/>
  <c r="J2532" i="1"/>
  <c r="K2532" i="1" s="1"/>
  <c r="L2532" i="1" s="1"/>
  <c r="J2509" i="1"/>
  <c r="J2521" i="1"/>
  <c r="J2533" i="1"/>
  <c r="J2510" i="1"/>
  <c r="J2522" i="1"/>
  <c r="J2534" i="1"/>
  <c r="J2511" i="1"/>
  <c r="J2523" i="1"/>
  <c r="J2535" i="1"/>
  <c r="J2512" i="1"/>
  <c r="J2524" i="1"/>
  <c r="J2513" i="1"/>
  <c r="J2525" i="1"/>
  <c r="J2514" i="1"/>
  <c r="J2526" i="1"/>
  <c r="J2516" i="1"/>
  <c r="J2528" i="1"/>
  <c r="J2518" i="1"/>
  <c r="J2530" i="1"/>
  <c r="J2507" i="1"/>
  <c r="J2519" i="1"/>
  <c r="J2531" i="1"/>
  <c r="J2515" i="1"/>
  <c r="J2517" i="1"/>
  <c r="J2527" i="1"/>
  <c r="J2529" i="1"/>
  <c r="B48" i="2"/>
  <c r="J919" i="1"/>
  <c r="K919" i="1" s="1"/>
  <c r="L919" i="1" s="1"/>
  <c r="J920" i="1"/>
  <c r="K920" i="1" s="1"/>
  <c r="L920" i="1" s="1"/>
  <c r="J921" i="1"/>
  <c r="J922" i="1"/>
  <c r="K922" i="1" s="1"/>
  <c r="L922" i="1" s="1"/>
  <c r="J923" i="1"/>
  <c r="K923" i="1" s="1"/>
  <c r="L923" i="1" s="1"/>
  <c r="J925" i="1"/>
  <c r="K925" i="1" s="1"/>
  <c r="J924" i="1"/>
  <c r="J926" i="1"/>
  <c r="K926" i="1" s="1"/>
  <c r="L926" i="1" s="1"/>
  <c r="B22" i="2"/>
  <c r="J302" i="1"/>
  <c r="K302" i="1" s="1"/>
  <c r="L302" i="1" s="1"/>
  <c r="J314" i="1"/>
  <c r="K314" i="1" s="1"/>
  <c r="L314" i="1" s="1"/>
  <c r="J326" i="1"/>
  <c r="K326" i="1" s="1"/>
  <c r="L326" i="1" s="1"/>
  <c r="J338" i="1"/>
  <c r="K338" i="1" s="1"/>
  <c r="L338" i="1" s="1"/>
  <c r="J303" i="1"/>
  <c r="K303" i="1" s="1"/>
  <c r="L303" i="1" s="1"/>
  <c r="J315" i="1"/>
  <c r="K315" i="1" s="1"/>
  <c r="L315" i="1" s="1"/>
  <c r="J327" i="1"/>
  <c r="K327" i="1" s="1"/>
  <c r="L327" i="1" s="1"/>
  <c r="J339" i="1"/>
  <c r="K339" i="1" s="1"/>
  <c r="L339" i="1" s="1"/>
  <c r="J304" i="1"/>
  <c r="K304" i="1" s="1"/>
  <c r="L304" i="1" s="1"/>
  <c r="J316" i="1"/>
  <c r="K316" i="1" s="1"/>
  <c r="L316" i="1" s="1"/>
  <c r="J328" i="1"/>
  <c r="K328" i="1" s="1"/>
  <c r="L328" i="1" s="1"/>
  <c r="J305" i="1"/>
  <c r="K305" i="1" s="1"/>
  <c r="J317" i="1"/>
  <c r="K317" i="1" s="1"/>
  <c r="L317" i="1" s="1"/>
  <c r="J329" i="1"/>
  <c r="K329" i="1" s="1"/>
  <c r="L329" i="1" s="1"/>
  <c r="J306" i="1"/>
  <c r="K306" i="1" s="1"/>
  <c r="L306" i="1" s="1"/>
  <c r="J318" i="1"/>
  <c r="K318" i="1" s="1"/>
  <c r="L318" i="1" s="1"/>
  <c r="J330" i="1"/>
  <c r="K330" i="1" s="1"/>
  <c r="L330" i="1" s="1"/>
  <c r="J307" i="1"/>
  <c r="K307" i="1" s="1"/>
  <c r="L307" i="1" s="1"/>
  <c r="J319" i="1"/>
  <c r="K319" i="1" s="1"/>
  <c r="L319" i="1" s="1"/>
  <c r="J331" i="1"/>
  <c r="K331" i="1" s="1"/>
  <c r="L331" i="1" s="1"/>
  <c r="J308" i="1"/>
  <c r="K308" i="1" s="1"/>
  <c r="L308" i="1" s="1"/>
  <c r="J320" i="1"/>
  <c r="K320" i="1" s="1"/>
  <c r="L320" i="1" s="1"/>
  <c r="J332" i="1"/>
  <c r="J310" i="1"/>
  <c r="K310" i="1" s="1"/>
  <c r="L310" i="1" s="1"/>
  <c r="J322" i="1"/>
  <c r="K322" i="1" s="1"/>
  <c r="L322" i="1" s="1"/>
  <c r="J334" i="1"/>
  <c r="K334" i="1" s="1"/>
  <c r="L334" i="1" s="1"/>
  <c r="J312" i="1"/>
  <c r="K312" i="1" s="1"/>
  <c r="L312" i="1" s="1"/>
  <c r="J324" i="1"/>
  <c r="K324" i="1" s="1"/>
  <c r="L324" i="1" s="1"/>
  <c r="J336" i="1"/>
  <c r="K336" i="1" s="1"/>
  <c r="L336" i="1" s="1"/>
  <c r="J333" i="1"/>
  <c r="K333" i="1" s="1"/>
  <c r="L333" i="1" s="1"/>
  <c r="J335" i="1"/>
  <c r="K335" i="1" s="1"/>
  <c r="L335" i="1" s="1"/>
  <c r="J337" i="1"/>
  <c r="K337" i="1" s="1"/>
  <c r="L337" i="1" s="1"/>
  <c r="J309" i="1"/>
  <c r="K309" i="1" s="1"/>
  <c r="L309" i="1" s="1"/>
  <c r="J313" i="1"/>
  <c r="K313" i="1" s="1"/>
  <c r="L313" i="1" s="1"/>
  <c r="J323" i="1"/>
  <c r="K323" i="1" s="1"/>
  <c r="L323" i="1" s="1"/>
  <c r="J325" i="1"/>
  <c r="J311" i="1"/>
  <c r="K311" i="1" s="1"/>
  <c r="L311" i="1" s="1"/>
  <c r="J321" i="1"/>
  <c r="K321" i="1" s="1"/>
  <c r="L321" i="1" s="1"/>
  <c r="B89" i="2"/>
  <c r="J1547" i="1"/>
  <c r="K1547" i="1" s="1"/>
  <c r="L1547" i="1" s="1"/>
  <c r="J1548" i="1"/>
  <c r="J1550" i="1"/>
  <c r="K1550" i="1" s="1"/>
  <c r="J1551" i="1"/>
  <c r="K1551" i="1" s="1"/>
  <c r="L1551" i="1" s="1"/>
  <c r="J1552" i="1"/>
  <c r="K1552" i="1" s="1"/>
  <c r="L1552" i="1" s="1"/>
  <c r="J1553" i="1"/>
  <c r="K1553" i="1" s="1"/>
  <c r="L1553" i="1" s="1"/>
  <c r="J1543" i="1"/>
  <c r="J1545" i="1"/>
  <c r="K1545" i="1" s="1"/>
  <c r="L1545" i="1" s="1"/>
  <c r="J1542" i="1"/>
  <c r="K1542" i="1" s="1"/>
  <c r="J1544" i="1"/>
  <c r="J1546" i="1"/>
  <c r="K1546" i="1" s="1"/>
  <c r="L1546" i="1" s="1"/>
  <c r="J1549" i="1"/>
  <c r="J1554" i="1"/>
  <c r="K1554" i="1" s="1"/>
  <c r="L1554" i="1" s="1"/>
  <c r="B15" i="2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16" i="1"/>
  <c r="K116" i="1" s="1"/>
  <c r="L116" i="1" s="1"/>
  <c r="J117" i="1"/>
  <c r="K117" i="1" s="1"/>
  <c r="J115" i="1"/>
  <c r="K115" i="1" s="1"/>
  <c r="L115" i="1" s="1"/>
  <c r="B40" i="2"/>
  <c r="J746" i="1"/>
  <c r="J758" i="1"/>
  <c r="K758" i="1" s="1"/>
  <c r="L758" i="1" s="1"/>
  <c r="J747" i="1"/>
  <c r="K747" i="1" s="1"/>
  <c r="L747" i="1" s="1"/>
  <c r="J759" i="1"/>
  <c r="K759" i="1" s="1"/>
  <c r="L759" i="1" s="1"/>
  <c r="J748" i="1"/>
  <c r="K748" i="1" s="1"/>
  <c r="L748" i="1" s="1"/>
  <c r="J760" i="1"/>
  <c r="K760" i="1" s="1"/>
  <c r="L760" i="1" s="1"/>
  <c r="J749" i="1"/>
  <c r="K749" i="1" s="1"/>
  <c r="L749" i="1" s="1"/>
  <c r="J761" i="1"/>
  <c r="K761" i="1" s="1"/>
  <c r="L761" i="1" s="1"/>
  <c r="J738" i="1"/>
  <c r="K738" i="1" s="1"/>
  <c r="L738" i="1" s="1"/>
  <c r="J750" i="1"/>
  <c r="K750" i="1" s="1"/>
  <c r="J762" i="1"/>
  <c r="K762" i="1" s="1"/>
  <c r="L762" i="1" s="1"/>
  <c r="J739" i="1"/>
  <c r="K739" i="1" s="1"/>
  <c r="L739" i="1" s="1"/>
  <c r="J751" i="1"/>
  <c r="K751" i="1" s="1"/>
  <c r="L751" i="1" s="1"/>
  <c r="J763" i="1"/>
  <c r="K763" i="1" s="1"/>
  <c r="L763" i="1" s="1"/>
  <c r="J740" i="1"/>
  <c r="J752" i="1"/>
  <c r="K752" i="1" s="1"/>
  <c r="L752" i="1" s="1"/>
  <c r="J764" i="1"/>
  <c r="K764" i="1" s="1"/>
  <c r="L764" i="1" s="1"/>
  <c r="J742" i="1"/>
  <c r="K742" i="1" s="1"/>
  <c r="J754" i="1"/>
  <c r="K754" i="1" s="1"/>
  <c r="L754" i="1" s="1"/>
  <c r="J744" i="1"/>
  <c r="K744" i="1" s="1"/>
  <c r="L744" i="1" s="1"/>
  <c r="J756" i="1"/>
  <c r="K756" i="1" s="1"/>
  <c r="L756" i="1" s="1"/>
  <c r="J741" i="1"/>
  <c r="K741" i="1" s="1"/>
  <c r="L741" i="1" s="1"/>
  <c r="J745" i="1"/>
  <c r="K745" i="1" s="1"/>
  <c r="L745" i="1" s="1"/>
  <c r="J755" i="1"/>
  <c r="K755" i="1" s="1"/>
  <c r="L755" i="1" s="1"/>
  <c r="J757" i="1"/>
  <c r="K757" i="1" s="1"/>
  <c r="L757" i="1" s="1"/>
  <c r="J743" i="1"/>
  <c r="K743" i="1" s="1"/>
  <c r="L743" i="1" s="1"/>
  <c r="J753" i="1"/>
  <c r="K753" i="1" s="1"/>
  <c r="L753" i="1" s="1"/>
  <c r="B8" i="2"/>
  <c r="J22" i="1"/>
  <c r="J23" i="1"/>
  <c r="J24" i="1"/>
  <c r="K24" i="1" s="1"/>
  <c r="L24" i="1" s="1"/>
  <c r="J25" i="1"/>
  <c r="K25" i="1" s="1"/>
  <c r="L25" i="1" s="1"/>
  <c r="J21" i="1"/>
  <c r="K21" i="1" s="1"/>
  <c r="L21" i="1" s="1"/>
  <c r="J20" i="1"/>
  <c r="B173" i="2"/>
  <c r="J3023" i="1"/>
  <c r="J3024" i="1"/>
  <c r="J3025" i="1"/>
  <c r="J3022" i="1"/>
  <c r="J3026" i="1"/>
  <c r="J3029" i="1"/>
  <c r="J3027" i="1"/>
  <c r="J3028" i="1"/>
  <c r="J3030" i="1"/>
  <c r="J3032" i="1"/>
  <c r="J3031" i="1"/>
  <c r="B161" i="2"/>
  <c r="J2910" i="1"/>
  <c r="J2911" i="1"/>
  <c r="J2912" i="1"/>
  <c r="B62" i="2"/>
  <c r="J1032" i="1"/>
  <c r="J1031" i="1"/>
  <c r="K1031" i="1" s="1"/>
  <c r="L1031" i="1" s="1"/>
  <c r="B10" i="2"/>
  <c r="J58" i="1"/>
  <c r="K58" i="1" s="1"/>
  <c r="J59" i="1"/>
  <c r="K59" i="1" s="1"/>
  <c r="L59" i="1" s="1"/>
  <c r="J60" i="1"/>
  <c r="K60" i="1" s="1"/>
  <c r="L60" i="1" s="1"/>
  <c r="J61" i="1"/>
  <c r="J50" i="1"/>
  <c r="K50" i="1" s="1"/>
  <c r="L50" i="1" s="1"/>
  <c r="J62" i="1"/>
  <c r="K62" i="1" s="1"/>
  <c r="L62" i="1" s="1"/>
  <c r="J51" i="1"/>
  <c r="K51" i="1" s="1"/>
  <c r="J63" i="1"/>
  <c r="K63" i="1" s="1"/>
  <c r="L63" i="1" s="1"/>
  <c r="J52" i="1"/>
  <c r="K52" i="1" s="1"/>
  <c r="L52" i="1" s="1"/>
  <c r="J64" i="1"/>
  <c r="K64" i="1" s="1"/>
  <c r="L64" i="1" s="1"/>
  <c r="J54" i="1"/>
  <c r="K54" i="1" s="1"/>
  <c r="L54" i="1" s="1"/>
  <c r="J66" i="1"/>
  <c r="K66" i="1" s="1"/>
  <c r="L66" i="1" s="1"/>
  <c r="J56" i="1"/>
  <c r="K56" i="1" s="1"/>
  <c r="L56" i="1" s="1"/>
  <c r="J53" i="1"/>
  <c r="K53" i="1" s="1"/>
  <c r="L53" i="1" s="1"/>
  <c r="J55" i="1"/>
  <c r="K55" i="1" s="1"/>
  <c r="L55" i="1" s="1"/>
  <c r="J57" i="1"/>
  <c r="K57" i="1" s="1"/>
  <c r="L57" i="1" s="1"/>
  <c r="J65" i="1"/>
  <c r="K65" i="1" s="1"/>
  <c r="L65" i="1" s="1"/>
  <c r="J67" i="1"/>
  <c r="K67" i="1" s="1"/>
  <c r="L67" i="1" s="1"/>
  <c r="B169" i="2"/>
  <c r="J2962" i="1"/>
  <c r="J2975" i="1"/>
  <c r="J2959" i="1"/>
  <c r="J2963" i="1"/>
  <c r="J2976" i="1"/>
  <c r="J2964" i="1"/>
  <c r="J2965" i="1"/>
  <c r="J2966" i="1"/>
  <c r="J2967" i="1"/>
  <c r="J2971" i="1"/>
  <c r="J2968" i="1"/>
  <c r="J2974" i="1"/>
  <c r="J2969" i="1"/>
  <c r="J2958" i="1"/>
  <c r="J2970" i="1"/>
  <c r="J3019" i="1"/>
  <c r="J2961" i="1"/>
  <c r="J3020" i="1"/>
  <c r="J2960" i="1"/>
  <c r="J2972" i="1"/>
  <c r="J3021" i="1"/>
  <c r="B160" i="2"/>
  <c r="J2908" i="1"/>
  <c r="J2909" i="1"/>
  <c r="J2839" i="1"/>
  <c r="J2823" i="1"/>
  <c r="J2834" i="1"/>
  <c r="J2840" i="1"/>
  <c r="J2824" i="1"/>
  <c r="J2822" i="1"/>
  <c r="J2841" i="1"/>
  <c r="J2825" i="1"/>
  <c r="J2814" i="1"/>
  <c r="J2842" i="1"/>
  <c r="J2826" i="1"/>
  <c r="J2847" i="1"/>
  <c r="J2815" i="1"/>
  <c r="J2843" i="1"/>
  <c r="J2827" i="1"/>
  <c r="J2848" i="1"/>
  <c r="J2816" i="1"/>
  <c r="J2844" i="1"/>
  <c r="J2828" i="1"/>
  <c r="J2849" i="1"/>
  <c r="J2817" i="1"/>
  <c r="J2845" i="1"/>
  <c r="J2829" i="1"/>
  <c r="J2850" i="1"/>
  <c r="J2818" i="1"/>
  <c r="J2846" i="1"/>
  <c r="J2830" i="1"/>
  <c r="J2851" i="1"/>
  <c r="J2835" i="1"/>
  <c r="J2819" i="1"/>
  <c r="J2831" i="1"/>
  <c r="J2852" i="1"/>
  <c r="J2836" i="1"/>
  <c r="J2820" i="1"/>
  <c r="J2832" i="1"/>
  <c r="J2837" i="1"/>
  <c r="J2821" i="1"/>
  <c r="J2833" i="1"/>
  <c r="J2838" i="1"/>
  <c r="J2496" i="1"/>
  <c r="J2497" i="1"/>
  <c r="J2498" i="1"/>
  <c r="J2499" i="1"/>
  <c r="J2488" i="1"/>
  <c r="J2500" i="1"/>
  <c r="J2489" i="1"/>
  <c r="J2501" i="1"/>
  <c r="J2490" i="1"/>
  <c r="J2502" i="1"/>
  <c r="J2492" i="1"/>
  <c r="J2504" i="1"/>
  <c r="J2494" i="1"/>
  <c r="J2506" i="1"/>
  <c r="J2495" i="1"/>
  <c r="J2505" i="1"/>
  <c r="J2491" i="1"/>
  <c r="J2493" i="1"/>
  <c r="J2503" i="1"/>
  <c r="B110" i="2"/>
  <c r="J1898" i="1"/>
  <c r="J1899" i="1"/>
  <c r="J1880" i="1"/>
  <c r="J1900" i="1"/>
  <c r="J1877" i="1"/>
  <c r="J1901" i="1"/>
  <c r="J1879" i="1"/>
  <c r="J1878" i="1"/>
  <c r="J1902" i="1"/>
  <c r="J1936" i="1"/>
  <c r="K1936" i="1" s="1"/>
  <c r="L1936" i="1" s="1"/>
  <c r="J1937" i="1"/>
  <c r="K1937" i="1" s="1"/>
  <c r="L1937" i="1" s="1"/>
  <c r="J1938" i="1"/>
  <c r="K1938" i="1" s="1"/>
  <c r="J2002" i="1"/>
  <c r="K2002" i="1" s="1"/>
  <c r="L2002" i="1" s="1"/>
  <c r="J1939" i="1"/>
  <c r="K1939" i="1" s="1"/>
  <c r="L1939" i="1" s="1"/>
  <c r="J2003" i="1"/>
  <c r="K2003" i="1" s="1"/>
  <c r="L2003" i="1" s="1"/>
  <c r="J2004" i="1"/>
  <c r="K2004" i="1" s="1"/>
  <c r="L2004" i="1" s="1"/>
  <c r="J2005" i="1"/>
  <c r="K2005" i="1" s="1"/>
  <c r="L2005" i="1" s="1"/>
  <c r="J2007" i="1"/>
  <c r="K2007" i="1" s="1"/>
  <c r="L2007" i="1" s="1"/>
  <c r="J2008" i="1"/>
  <c r="K2008" i="1" s="1"/>
  <c r="L2008" i="1" s="1"/>
  <c r="J2009" i="1"/>
  <c r="K2009" i="1" s="1"/>
  <c r="L2009" i="1" s="1"/>
  <c r="J2006" i="1"/>
  <c r="K2006" i="1" s="1"/>
  <c r="B78" i="2"/>
  <c r="J1133" i="1"/>
  <c r="J1145" i="1"/>
  <c r="K1145" i="1" s="1"/>
  <c r="L1145" i="1" s="1"/>
  <c r="J1169" i="1"/>
  <c r="K1169" i="1" s="1"/>
  <c r="L1169" i="1" s="1"/>
  <c r="J1181" i="1"/>
  <c r="K1181" i="1" s="1"/>
  <c r="L1181" i="1" s="1"/>
  <c r="J1205" i="1"/>
  <c r="K1205" i="1" s="1"/>
  <c r="L1205" i="1" s="1"/>
  <c r="J1217" i="1"/>
  <c r="J1134" i="1"/>
  <c r="K1134" i="1" s="1"/>
  <c r="J1170" i="1"/>
  <c r="K1170" i="1" s="1"/>
  <c r="L1170" i="1" s="1"/>
  <c r="J1206" i="1"/>
  <c r="J1135" i="1"/>
  <c r="K1135" i="1" s="1"/>
  <c r="L1135" i="1" s="1"/>
  <c r="J1171" i="1"/>
  <c r="K1171" i="1" s="1"/>
  <c r="L1171" i="1" s="1"/>
  <c r="J1207" i="1"/>
  <c r="K1207" i="1" s="1"/>
  <c r="L1207" i="1" s="1"/>
  <c r="J1136" i="1"/>
  <c r="K1136" i="1" s="1"/>
  <c r="L1136" i="1" s="1"/>
  <c r="J1172" i="1"/>
  <c r="K1172" i="1" s="1"/>
  <c r="L1172" i="1" s="1"/>
  <c r="J1208" i="1"/>
  <c r="K1208" i="1" s="1"/>
  <c r="L1208" i="1" s="1"/>
  <c r="J1137" i="1"/>
  <c r="K1137" i="1" s="1"/>
  <c r="L1137" i="1" s="1"/>
  <c r="J1173" i="1"/>
  <c r="J1209" i="1"/>
  <c r="K1209" i="1" s="1"/>
  <c r="L1209" i="1" s="1"/>
  <c r="J1138" i="1"/>
  <c r="K1138" i="1" s="1"/>
  <c r="L1138" i="1" s="1"/>
  <c r="J1174" i="1"/>
  <c r="K1174" i="1" s="1"/>
  <c r="L1174" i="1" s="1"/>
  <c r="J1210" i="1"/>
  <c r="K1210" i="1" s="1"/>
  <c r="L1210" i="1" s="1"/>
  <c r="J1139" i="1"/>
  <c r="K1139" i="1" s="1"/>
  <c r="L1139" i="1" s="1"/>
  <c r="J1175" i="1"/>
  <c r="K1175" i="1" s="1"/>
  <c r="L1175" i="1" s="1"/>
  <c r="J1211" i="1"/>
  <c r="K1211" i="1" s="1"/>
  <c r="L1211" i="1" s="1"/>
  <c r="J1129" i="1"/>
  <c r="K1129" i="1" s="1"/>
  <c r="L1129" i="1" s="1"/>
  <c r="J1141" i="1"/>
  <c r="K1141" i="1" s="1"/>
  <c r="L1141" i="1" s="1"/>
  <c r="J1165" i="1"/>
  <c r="K1165" i="1" s="1"/>
  <c r="L1165" i="1" s="1"/>
  <c r="J1177" i="1"/>
  <c r="K1177" i="1" s="1"/>
  <c r="L1177" i="1" s="1"/>
  <c r="J1201" i="1"/>
  <c r="K1201" i="1" s="1"/>
  <c r="L1201" i="1" s="1"/>
  <c r="J1213" i="1"/>
  <c r="K1213" i="1" s="1"/>
  <c r="L1213" i="1" s="1"/>
  <c r="J1131" i="1"/>
  <c r="K1131" i="1" s="1"/>
  <c r="L1131" i="1" s="1"/>
  <c r="J1143" i="1"/>
  <c r="K1143" i="1" s="1"/>
  <c r="L1143" i="1" s="1"/>
  <c r="J1167" i="1"/>
  <c r="K1167" i="1" s="1"/>
  <c r="L1167" i="1" s="1"/>
  <c r="J1179" i="1"/>
  <c r="K1179" i="1" s="1"/>
  <c r="L1179" i="1" s="1"/>
  <c r="J1203" i="1"/>
  <c r="K1203" i="1" s="1"/>
  <c r="L1203" i="1" s="1"/>
  <c r="J1215" i="1"/>
  <c r="K1215" i="1" s="1"/>
  <c r="L1215" i="1" s="1"/>
  <c r="J1132" i="1"/>
  <c r="K1132" i="1" s="1"/>
  <c r="L1132" i="1" s="1"/>
  <c r="J1144" i="1"/>
  <c r="K1144" i="1" s="1"/>
  <c r="L1144" i="1" s="1"/>
  <c r="J1168" i="1"/>
  <c r="K1168" i="1" s="1"/>
  <c r="L1168" i="1" s="1"/>
  <c r="J1180" i="1"/>
  <c r="K1180" i="1" s="1"/>
  <c r="L1180" i="1" s="1"/>
  <c r="J1204" i="1"/>
  <c r="K1204" i="1" s="1"/>
  <c r="L1204" i="1" s="1"/>
  <c r="J1216" i="1"/>
  <c r="K1216" i="1" s="1"/>
  <c r="L1216" i="1" s="1"/>
  <c r="J1140" i="1"/>
  <c r="K1140" i="1" s="1"/>
  <c r="L1140" i="1" s="1"/>
  <c r="J1212" i="1"/>
  <c r="K1212" i="1" s="1"/>
  <c r="L1212" i="1" s="1"/>
  <c r="J1142" i="1"/>
  <c r="K1142" i="1" s="1"/>
  <c r="L1142" i="1" s="1"/>
  <c r="J1214" i="1"/>
  <c r="K1214" i="1" s="1"/>
  <c r="L1214" i="1" s="1"/>
  <c r="J1164" i="1"/>
  <c r="K1164" i="1" s="1"/>
  <c r="L1164" i="1" s="1"/>
  <c r="J1166" i="1"/>
  <c r="K1166" i="1" s="1"/>
  <c r="L1166" i="1" s="1"/>
  <c r="J1176" i="1"/>
  <c r="K1176" i="1" s="1"/>
  <c r="L1176" i="1" s="1"/>
  <c r="J1128" i="1"/>
  <c r="K1128" i="1" s="1"/>
  <c r="L1128" i="1" s="1"/>
  <c r="J1200" i="1"/>
  <c r="K1200" i="1" s="1"/>
  <c r="L1200" i="1" s="1"/>
  <c r="J1130" i="1"/>
  <c r="K1130" i="1" s="1"/>
  <c r="L1130" i="1" s="1"/>
  <c r="J1202" i="1"/>
  <c r="K1202" i="1" s="1"/>
  <c r="L1202" i="1" s="1"/>
  <c r="J1178" i="1"/>
  <c r="K1178" i="1" s="1"/>
  <c r="L1178" i="1" s="1"/>
  <c r="B61" i="2"/>
  <c r="J1020" i="1"/>
  <c r="K1020" i="1" s="1"/>
  <c r="L1020" i="1" s="1"/>
  <c r="J1021" i="1"/>
  <c r="K1021" i="1" s="1"/>
  <c r="L1021" i="1" s="1"/>
  <c r="J1022" i="1"/>
  <c r="K1022" i="1" s="1"/>
  <c r="L1022" i="1" s="1"/>
  <c r="J1023" i="1"/>
  <c r="K1023" i="1" s="1"/>
  <c r="L1023" i="1" s="1"/>
  <c r="J1024" i="1"/>
  <c r="K1024" i="1" s="1"/>
  <c r="L1024" i="1" s="1"/>
  <c r="J1025" i="1"/>
  <c r="J1026" i="1"/>
  <c r="K1026" i="1" s="1"/>
  <c r="L1026" i="1" s="1"/>
  <c r="J1016" i="1"/>
  <c r="J1028" i="1"/>
  <c r="K1028" i="1" s="1"/>
  <c r="L1028" i="1" s="1"/>
  <c r="J1018" i="1"/>
  <c r="K1018" i="1" s="1"/>
  <c r="L1018" i="1" s="1"/>
  <c r="J1030" i="1"/>
  <c r="J1019" i="1"/>
  <c r="K1019" i="1" s="1"/>
  <c r="L1019" i="1" s="1"/>
  <c r="J1017" i="1"/>
  <c r="J1027" i="1"/>
  <c r="K1027" i="1" s="1"/>
  <c r="L1027" i="1" s="1"/>
  <c r="J1029" i="1"/>
  <c r="K1029" i="1" s="1"/>
  <c r="L1029" i="1" s="1"/>
  <c r="B47" i="2"/>
  <c r="J881" i="1"/>
  <c r="K881" i="1" s="1"/>
  <c r="L881" i="1" s="1"/>
  <c r="J893" i="1"/>
  <c r="K893" i="1" s="1"/>
  <c r="L893" i="1" s="1"/>
  <c r="J905" i="1"/>
  <c r="K905" i="1" s="1"/>
  <c r="L905" i="1" s="1"/>
  <c r="J917" i="1"/>
  <c r="K917" i="1" s="1"/>
  <c r="L917" i="1" s="1"/>
  <c r="J882" i="1"/>
  <c r="J894" i="1"/>
  <c r="K894" i="1" s="1"/>
  <c r="L894" i="1" s="1"/>
  <c r="J906" i="1"/>
  <c r="K906" i="1" s="1"/>
  <c r="L906" i="1" s="1"/>
  <c r="J918" i="1"/>
  <c r="K918" i="1" s="1"/>
  <c r="L918" i="1" s="1"/>
  <c r="J883" i="1"/>
  <c r="K883" i="1" s="1"/>
  <c r="L883" i="1" s="1"/>
  <c r="J895" i="1"/>
  <c r="K895" i="1" s="1"/>
  <c r="L895" i="1" s="1"/>
  <c r="J907" i="1"/>
  <c r="K907" i="1" s="1"/>
  <c r="L907" i="1" s="1"/>
  <c r="J884" i="1"/>
  <c r="J896" i="1"/>
  <c r="K896" i="1" s="1"/>
  <c r="L896" i="1" s="1"/>
  <c r="J908" i="1"/>
  <c r="K908" i="1" s="1"/>
  <c r="L908" i="1" s="1"/>
  <c r="J885" i="1"/>
  <c r="J897" i="1"/>
  <c r="J909" i="1"/>
  <c r="J886" i="1"/>
  <c r="K886" i="1" s="1"/>
  <c r="L886" i="1" s="1"/>
  <c r="J898" i="1"/>
  <c r="K898" i="1" s="1"/>
  <c r="L898" i="1" s="1"/>
  <c r="J910" i="1"/>
  <c r="K910" i="1" s="1"/>
  <c r="L910" i="1" s="1"/>
  <c r="J887" i="1"/>
  <c r="K887" i="1" s="1"/>
  <c r="L887" i="1" s="1"/>
  <c r="J899" i="1"/>
  <c r="K899" i="1" s="1"/>
  <c r="L899" i="1" s="1"/>
  <c r="J911" i="1"/>
  <c r="K911" i="1" s="1"/>
  <c r="L911" i="1" s="1"/>
  <c r="J889" i="1"/>
  <c r="K889" i="1" s="1"/>
  <c r="L889" i="1" s="1"/>
  <c r="J901" i="1"/>
  <c r="J913" i="1"/>
  <c r="K913" i="1" s="1"/>
  <c r="L913" i="1" s="1"/>
  <c r="J879" i="1"/>
  <c r="K879" i="1" s="1"/>
  <c r="L879" i="1" s="1"/>
  <c r="J891" i="1"/>
  <c r="K891" i="1" s="1"/>
  <c r="L891" i="1" s="1"/>
  <c r="J903" i="1"/>
  <c r="K903" i="1" s="1"/>
  <c r="L903" i="1" s="1"/>
  <c r="J915" i="1"/>
  <c r="K915" i="1" s="1"/>
  <c r="L915" i="1" s="1"/>
  <c r="J900" i="1"/>
  <c r="K900" i="1" s="1"/>
  <c r="L900" i="1" s="1"/>
  <c r="J902" i="1"/>
  <c r="K902" i="1" s="1"/>
  <c r="L902" i="1" s="1"/>
  <c r="J904" i="1"/>
  <c r="J912" i="1"/>
  <c r="K912" i="1" s="1"/>
  <c r="L912" i="1" s="1"/>
  <c r="J914" i="1"/>
  <c r="K914" i="1" s="1"/>
  <c r="L914" i="1" s="1"/>
  <c r="J916" i="1"/>
  <c r="J880" i="1"/>
  <c r="K880" i="1" s="1"/>
  <c r="L880" i="1" s="1"/>
  <c r="J890" i="1"/>
  <c r="K890" i="1" s="1"/>
  <c r="L890" i="1" s="1"/>
  <c r="J892" i="1"/>
  <c r="K892" i="1" s="1"/>
  <c r="L892" i="1" s="1"/>
  <c r="J878" i="1"/>
  <c r="K878" i="1" s="1"/>
  <c r="L878" i="1" s="1"/>
  <c r="J888" i="1"/>
  <c r="K888" i="1" s="1"/>
  <c r="L888" i="1" s="1"/>
  <c r="B35" i="2"/>
  <c r="J588" i="1"/>
  <c r="J577" i="1"/>
  <c r="K577" i="1" s="1"/>
  <c r="L577" i="1" s="1"/>
  <c r="J589" i="1"/>
  <c r="K589" i="1" s="1"/>
  <c r="L589" i="1" s="1"/>
  <c r="J578" i="1"/>
  <c r="K578" i="1" s="1"/>
  <c r="L578" i="1" s="1"/>
  <c r="J590" i="1"/>
  <c r="K590" i="1" s="1"/>
  <c r="L590" i="1" s="1"/>
  <c r="J579" i="1"/>
  <c r="J591" i="1"/>
  <c r="K591" i="1" s="1"/>
  <c r="L591" i="1" s="1"/>
  <c r="J580" i="1"/>
  <c r="J592" i="1"/>
  <c r="K592" i="1" s="1"/>
  <c r="L592" i="1" s="1"/>
  <c r="J581" i="1"/>
  <c r="K581" i="1" s="1"/>
  <c r="L581" i="1" s="1"/>
  <c r="J593" i="1"/>
  <c r="J582" i="1"/>
  <c r="K582" i="1" s="1"/>
  <c r="L582" i="1" s="1"/>
  <c r="J594" i="1"/>
  <c r="K594" i="1" s="1"/>
  <c r="L594" i="1" s="1"/>
  <c r="J584" i="1"/>
  <c r="K584" i="1" s="1"/>
  <c r="L584" i="1" s="1"/>
  <c r="J596" i="1"/>
  <c r="K596" i="1" s="1"/>
  <c r="L596" i="1" s="1"/>
  <c r="J586" i="1"/>
  <c r="J595" i="1"/>
  <c r="K595" i="1" s="1"/>
  <c r="L595" i="1" s="1"/>
  <c r="J597" i="1"/>
  <c r="K597" i="1" s="1"/>
  <c r="L597" i="1" s="1"/>
  <c r="J585" i="1"/>
  <c r="K585" i="1" s="1"/>
  <c r="L585" i="1" s="1"/>
  <c r="J587" i="1"/>
  <c r="K587" i="1" s="1"/>
  <c r="L587" i="1" s="1"/>
  <c r="J583" i="1"/>
  <c r="B21" i="2"/>
  <c r="J288" i="1"/>
  <c r="J289" i="1"/>
  <c r="J290" i="1"/>
  <c r="K290" i="1" s="1"/>
  <c r="L290" i="1" s="1"/>
  <c r="J291" i="1"/>
  <c r="J292" i="1"/>
  <c r="J294" i="1"/>
  <c r="K294" i="1" s="1"/>
  <c r="L294" i="1" s="1"/>
  <c r="J296" i="1"/>
  <c r="K296" i="1" s="1"/>
  <c r="L296" i="1" s="1"/>
  <c r="J293" i="1"/>
  <c r="K293" i="1" s="1"/>
  <c r="L293" i="1" s="1"/>
  <c r="J295" i="1"/>
  <c r="K295" i="1" s="1"/>
  <c r="L295" i="1" s="1"/>
  <c r="J297" i="1"/>
  <c r="B9" i="2"/>
  <c r="J34" i="1"/>
  <c r="K34" i="1" s="1"/>
  <c r="L34" i="1" s="1"/>
  <c r="J46" i="1"/>
  <c r="J35" i="1"/>
  <c r="K35" i="1" s="1"/>
  <c r="L35" i="1" s="1"/>
  <c r="J47" i="1"/>
  <c r="J36" i="1"/>
  <c r="K36" i="1" s="1"/>
  <c r="L36" i="1" s="1"/>
  <c r="J48" i="1"/>
  <c r="J37" i="1"/>
  <c r="K37" i="1" s="1"/>
  <c r="L37" i="1" s="1"/>
  <c r="J49" i="1"/>
  <c r="J26" i="1"/>
  <c r="J38" i="1"/>
  <c r="K38" i="1" s="1"/>
  <c r="L38" i="1" s="1"/>
  <c r="J27" i="1"/>
  <c r="K27" i="1" s="1"/>
  <c r="L27" i="1" s="1"/>
  <c r="J39" i="1"/>
  <c r="K39" i="1" s="1"/>
  <c r="J28" i="1"/>
  <c r="J40" i="1"/>
  <c r="K40" i="1" s="1"/>
  <c r="L40" i="1" s="1"/>
  <c r="J30" i="1"/>
  <c r="K30" i="1" s="1"/>
  <c r="L30" i="1" s="1"/>
  <c r="J42" i="1"/>
  <c r="J32" i="1"/>
  <c r="K32" i="1" s="1"/>
  <c r="L32" i="1" s="1"/>
  <c r="J44" i="1"/>
  <c r="K44" i="1" s="1"/>
  <c r="J41" i="1"/>
  <c r="J43" i="1"/>
  <c r="J45" i="1"/>
  <c r="K45" i="1" s="1"/>
  <c r="L45" i="1" s="1"/>
  <c r="J31" i="1"/>
  <c r="K31" i="1" s="1"/>
  <c r="L31" i="1" s="1"/>
  <c r="J33" i="1"/>
  <c r="K33" i="1" s="1"/>
  <c r="L33" i="1" s="1"/>
  <c r="J29" i="1"/>
  <c r="K29" i="1" s="1"/>
  <c r="L29" i="1" s="1"/>
  <c r="B90" i="2"/>
  <c r="J1559" i="1"/>
  <c r="J1571" i="1"/>
  <c r="K1571" i="1" s="1"/>
  <c r="J1583" i="1"/>
  <c r="K1583" i="1" s="1"/>
  <c r="L1583" i="1" s="1"/>
  <c r="J1595" i="1"/>
  <c r="K1595" i="1" s="1"/>
  <c r="L1595" i="1" s="1"/>
  <c r="J1607" i="1"/>
  <c r="K1607" i="1" s="1"/>
  <c r="L1607" i="1" s="1"/>
  <c r="J1560" i="1"/>
  <c r="K1560" i="1" s="1"/>
  <c r="L1560" i="1" s="1"/>
  <c r="J1572" i="1"/>
  <c r="K1572" i="1" s="1"/>
  <c r="L1572" i="1" s="1"/>
  <c r="J1584" i="1"/>
  <c r="K1584" i="1" s="1"/>
  <c r="L1584" i="1" s="1"/>
  <c r="J1596" i="1"/>
  <c r="K1596" i="1" s="1"/>
  <c r="L1596" i="1" s="1"/>
  <c r="J1608" i="1"/>
  <c r="K1608" i="1" s="1"/>
  <c r="L1608" i="1" s="1"/>
  <c r="J1562" i="1"/>
  <c r="K1562" i="1" s="1"/>
  <c r="L1562" i="1" s="1"/>
  <c r="J1574" i="1"/>
  <c r="K1574" i="1" s="1"/>
  <c r="J1586" i="1"/>
  <c r="K1586" i="1" s="1"/>
  <c r="L1586" i="1" s="1"/>
  <c r="J1598" i="1"/>
  <c r="K1598" i="1" s="1"/>
  <c r="J1610" i="1"/>
  <c r="K1610" i="1" s="1"/>
  <c r="L1610" i="1" s="1"/>
  <c r="J1563" i="1"/>
  <c r="K1563" i="1" s="1"/>
  <c r="L1563" i="1" s="1"/>
  <c r="J1575" i="1"/>
  <c r="K1575" i="1" s="1"/>
  <c r="L1575" i="1" s="1"/>
  <c r="J1587" i="1"/>
  <c r="K1587" i="1" s="1"/>
  <c r="L1587" i="1" s="1"/>
  <c r="J1599" i="1"/>
  <c r="K1599" i="1" s="1"/>
  <c r="L1599" i="1" s="1"/>
  <c r="J1564" i="1"/>
  <c r="K1564" i="1" s="1"/>
  <c r="L1564" i="1" s="1"/>
  <c r="J1576" i="1"/>
  <c r="K1576" i="1" s="1"/>
  <c r="L1576" i="1" s="1"/>
  <c r="J1588" i="1"/>
  <c r="K1588" i="1" s="1"/>
  <c r="L1588" i="1" s="1"/>
  <c r="J1600" i="1"/>
  <c r="K1600" i="1" s="1"/>
  <c r="L1600" i="1" s="1"/>
  <c r="J1565" i="1"/>
  <c r="K1565" i="1" s="1"/>
  <c r="L1565" i="1" s="1"/>
  <c r="J1577" i="1"/>
  <c r="K1577" i="1" s="1"/>
  <c r="L1577" i="1" s="1"/>
  <c r="J1589" i="1"/>
  <c r="K1589" i="1" s="1"/>
  <c r="J1601" i="1"/>
  <c r="K1601" i="1" s="1"/>
  <c r="L1601" i="1" s="1"/>
  <c r="J1555" i="1"/>
  <c r="K1555" i="1" s="1"/>
  <c r="L1555" i="1" s="1"/>
  <c r="J1567" i="1"/>
  <c r="K1567" i="1" s="1"/>
  <c r="L1567" i="1" s="1"/>
  <c r="J1579" i="1"/>
  <c r="K1579" i="1" s="1"/>
  <c r="J1591" i="1"/>
  <c r="K1591" i="1" s="1"/>
  <c r="L1591" i="1" s="1"/>
  <c r="J1603" i="1"/>
  <c r="K1603" i="1" s="1"/>
  <c r="L1603" i="1" s="1"/>
  <c r="J1557" i="1"/>
  <c r="K1557" i="1" s="1"/>
  <c r="L1557" i="1" s="1"/>
  <c r="J1569" i="1"/>
  <c r="K1569" i="1" s="1"/>
  <c r="L1569" i="1" s="1"/>
  <c r="J1581" i="1"/>
  <c r="K1581" i="1" s="1"/>
  <c r="L1581" i="1" s="1"/>
  <c r="J1593" i="1"/>
  <c r="K1593" i="1" s="1"/>
  <c r="L1593" i="1" s="1"/>
  <c r="J1605" i="1"/>
  <c r="K1605" i="1" s="1"/>
  <c r="L1605" i="1" s="1"/>
  <c r="J1570" i="1"/>
  <c r="K1570" i="1" s="1"/>
  <c r="L1570" i="1" s="1"/>
  <c r="J1606" i="1"/>
  <c r="K1606" i="1" s="1"/>
  <c r="J1573" i="1"/>
  <c r="K1573" i="1" s="1"/>
  <c r="L1573" i="1" s="1"/>
  <c r="J1609" i="1"/>
  <c r="K1609" i="1" s="1"/>
  <c r="L1609" i="1" s="1"/>
  <c r="J1578" i="1"/>
  <c r="K1578" i="1" s="1"/>
  <c r="L1578" i="1" s="1"/>
  <c r="J1580" i="1"/>
  <c r="K1580" i="1" s="1"/>
  <c r="L1580" i="1" s="1"/>
  <c r="J1582" i="1"/>
  <c r="K1582" i="1" s="1"/>
  <c r="J1585" i="1"/>
  <c r="K1585" i="1" s="1"/>
  <c r="L1585" i="1" s="1"/>
  <c r="J1590" i="1"/>
  <c r="K1590" i="1" s="1"/>
  <c r="J1558" i="1"/>
  <c r="K1558" i="1" s="1"/>
  <c r="J1594" i="1"/>
  <c r="K1594" i="1" s="1"/>
  <c r="L1594" i="1" s="1"/>
  <c r="J1561" i="1"/>
  <c r="J1597" i="1"/>
  <c r="K1597" i="1" s="1"/>
  <c r="L1597" i="1" s="1"/>
  <c r="J1566" i="1"/>
  <c r="K1566" i="1" s="1"/>
  <c r="J1602" i="1"/>
  <c r="K1602" i="1" s="1"/>
  <c r="L1602" i="1" s="1"/>
  <c r="J1568" i="1"/>
  <c r="K1568" i="1" s="1"/>
  <c r="L1568" i="1" s="1"/>
  <c r="J1604" i="1"/>
  <c r="K1604" i="1" s="1"/>
  <c r="L1604" i="1" s="1"/>
  <c r="J1556" i="1"/>
  <c r="K1556" i="1" s="1"/>
  <c r="L1556" i="1" s="1"/>
  <c r="J1592" i="1"/>
  <c r="K1592" i="1" s="1"/>
  <c r="B148" i="2"/>
  <c r="J2853" i="1"/>
  <c r="J2854" i="1"/>
  <c r="B167" i="2"/>
  <c r="J2951" i="1"/>
  <c r="J2952" i="1"/>
  <c r="J2953" i="1"/>
  <c r="J2954" i="1"/>
  <c r="J2955" i="1"/>
  <c r="J2956" i="1"/>
  <c r="J2957" i="1"/>
  <c r="B75" i="2"/>
  <c r="J2474" i="1"/>
  <c r="J2486" i="1"/>
  <c r="J2475" i="1"/>
  <c r="J2476" i="1"/>
  <c r="J2477" i="1"/>
  <c r="J2487" i="1"/>
  <c r="J2478" i="1"/>
  <c r="J2479" i="1"/>
  <c r="J2480" i="1"/>
  <c r="J2482" i="1"/>
  <c r="J2484" i="1"/>
  <c r="J2481" i="1"/>
  <c r="K2481" i="1" s="1"/>
  <c r="L2481" i="1" s="1"/>
  <c r="J2483" i="1"/>
  <c r="B109" i="2"/>
  <c r="J1935" i="1"/>
  <c r="J2023" i="1"/>
  <c r="K2023" i="1" s="1"/>
  <c r="L2023" i="1" s="1"/>
  <c r="J2014" i="1"/>
  <c r="K2014" i="1" s="1"/>
  <c r="L2014" i="1" s="1"/>
  <c r="J2015" i="1"/>
  <c r="K2015" i="1" s="1"/>
  <c r="L2015" i="1" s="1"/>
  <c r="J2016" i="1"/>
  <c r="J2017" i="1"/>
  <c r="K2017" i="1" s="1"/>
  <c r="L2017" i="1" s="1"/>
  <c r="J1931" i="1"/>
  <c r="J2020" i="1"/>
  <c r="K2020" i="1" s="1"/>
  <c r="L2020" i="1" s="1"/>
  <c r="J2021" i="1"/>
  <c r="K2021" i="1" s="1"/>
  <c r="L2021" i="1" s="1"/>
  <c r="J1934" i="1"/>
  <c r="K1934" i="1" s="1"/>
  <c r="L1934" i="1" s="1"/>
  <c r="J2022" i="1"/>
  <c r="K2022" i="1" s="1"/>
  <c r="L2022" i="1" s="1"/>
  <c r="J1930" i="1"/>
  <c r="K1930" i="1" s="1"/>
  <c r="B111" i="2"/>
  <c r="J1085" i="1"/>
  <c r="K1085" i="1" s="1"/>
  <c r="L1085" i="1" s="1"/>
  <c r="J1086" i="1"/>
  <c r="K1086" i="1" s="1"/>
  <c r="L1086" i="1" s="1"/>
  <c r="J1087" i="1"/>
  <c r="K1087" i="1" s="1"/>
  <c r="L1087" i="1" s="1"/>
  <c r="J1088" i="1"/>
  <c r="K1088" i="1" s="1"/>
  <c r="L1088" i="1" s="1"/>
  <c r="J1089" i="1"/>
  <c r="K1089" i="1" s="1"/>
  <c r="L1089" i="1" s="1"/>
  <c r="J1090" i="1"/>
  <c r="K1090" i="1" s="1"/>
  <c r="L1090" i="1" s="1"/>
  <c r="J1079" i="1"/>
  <c r="K1079" i="1" s="1"/>
  <c r="L1079" i="1" s="1"/>
  <c r="J1091" i="1"/>
  <c r="K1091" i="1" s="1"/>
  <c r="L1091" i="1" s="1"/>
  <c r="J1081" i="1"/>
  <c r="K1081" i="1" s="1"/>
  <c r="L1081" i="1" s="1"/>
  <c r="J1093" i="1"/>
  <c r="K1093" i="1" s="1"/>
  <c r="L1093" i="1" s="1"/>
  <c r="J1083" i="1"/>
  <c r="K1083" i="1" s="1"/>
  <c r="L1083" i="1" s="1"/>
  <c r="J1095" i="1"/>
  <c r="K1095" i="1" s="1"/>
  <c r="L1095" i="1" s="1"/>
  <c r="J1084" i="1"/>
  <c r="K1084" i="1" s="1"/>
  <c r="L1084" i="1" s="1"/>
  <c r="J1080" i="1"/>
  <c r="K1080" i="1" s="1"/>
  <c r="L1080" i="1" s="1"/>
  <c r="J1082" i="1"/>
  <c r="K1082" i="1" s="1"/>
  <c r="L1082" i="1" s="1"/>
  <c r="J1092" i="1"/>
  <c r="K1092" i="1" s="1"/>
  <c r="L1092" i="1" s="1"/>
  <c r="J1094" i="1"/>
  <c r="K1094" i="1" s="1"/>
  <c r="L1094" i="1" s="1"/>
  <c r="B60" i="2"/>
  <c r="J1008" i="1"/>
  <c r="K1008" i="1" s="1"/>
  <c r="L1008" i="1" s="1"/>
  <c r="J1009" i="1"/>
  <c r="K1009" i="1" s="1"/>
  <c r="L1009" i="1" s="1"/>
  <c r="J1010" i="1"/>
  <c r="K1010" i="1" s="1"/>
  <c r="L1010" i="1" s="1"/>
  <c r="J1011" i="1"/>
  <c r="K1011" i="1" s="1"/>
  <c r="L1011" i="1" s="1"/>
  <c r="J1012" i="1"/>
  <c r="K1012" i="1" s="1"/>
  <c r="L1012" i="1" s="1"/>
  <c r="J1013" i="1"/>
  <c r="K1013" i="1" s="1"/>
  <c r="L1013" i="1" s="1"/>
  <c r="J1014" i="1"/>
  <c r="K1014" i="1" s="1"/>
  <c r="L1014" i="1" s="1"/>
  <c r="J1015" i="1"/>
  <c r="K1015" i="1" s="1"/>
  <c r="L1015" i="1" s="1"/>
  <c r="B46" i="2"/>
  <c r="J869" i="1"/>
  <c r="K869" i="1" s="1"/>
  <c r="L869" i="1" s="1"/>
  <c r="J870" i="1"/>
  <c r="K870" i="1" s="1"/>
  <c r="J871" i="1"/>
  <c r="K871" i="1" s="1"/>
  <c r="L871" i="1" s="1"/>
  <c r="J872" i="1"/>
  <c r="K872" i="1" s="1"/>
  <c r="L872" i="1" s="1"/>
  <c r="J861" i="1"/>
  <c r="K861" i="1" s="1"/>
  <c r="L861" i="1" s="1"/>
  <c r="J873" i="1"/>
  <c r="K873" i="1" s="1"/>
  <c r="L873" i="1" s="1"/>
  <c r="J862" i="1"/>
  <c r="K862" i="1" s="1"/>
  <c r="L862" i="1" s="1"/>
  <c r="J874" i="1"/>
  <c r="K874" i="1" s="1"/>
  <c r="L874" i="1" s="1"/>
  <c r="J863" i="1"/>
  <c r="K863" i="1" s="1"/>
  <c r="L863" i="1" s="1"/>
  <c r="J875" i="1"/>
  <c r="K875" i="1" s="1"/>
  <c r="L875" i="1" s="1"/>
  <c r="J865" i="1"/>
  <c r="K865" i="1" s="1"/>
  <c r="L865" i="1" s="1"/>
  <c r="J877" i="1"/>
  <c r="K877" i="1" s="1"/>
  <c r="L877" i="1" s="1"/>
  <c r="J867" i="1"/>
  <c r="K867" i="1" s="1"/>
  <c r="L867" i="1" s="1"/>
  <c r="J864" i="1"/>
  <c r="K864" i="1" s="1"/>
  <c r="L864" i="1" s="1"/>
  <c r="J866" i="1"/>
  <c r="K866" i="1" s="1"/>
  <c r="L866" i="1" s="1"/>
  <c r="J868" i="1"/>
  <c r="K868" i="1" s="1"/>
  <c r="L868" i="1" s="1"/>
  <c r="J876" i="1"/>
  <c r="K876" i="1" s="1"/>
  <c r="L876" i="1" s="1"/>
  <c r="B34" i="2"/>
  <c r="J564" i="1"/>
  <c r="K564" i="1" s="1"/>
  <c r="L564" i="1" s="1"/>
  <c r="J576" i="1"/>
  <c r="K576" i="1" s="1"/>
  <c r="L576" i="1" s="1"/>
  <c r="J565" i="1"/>
  <c r="K565" i="1" s="1"/>
  <c r="L565" i="1" s="1"/>
  <c r="J566" i="1"/>
  <c r="K566" i="1" s="1"/>
  <c r="L566" i="1" s="1"/>
  <c r="J567" i="1"/>
  <c r="K567" i="1" s="1"/>
  <c r="L567" i="1" s="1"/>
  <c r="J568" i="1"/>
  <c r="K568" i="1" s="1"/>
  <c r="L568" i="1" s="1"/>
  <c r="J569" i="1"/>
  <c r="K569" i="1" s="1"/>
  <c r="L569" i="1" s="1"/>
  <c r="J570" i="1"/>
  <c r="K570" i="1" s="1"/>
  <c r="L570" i="1" s="1"/>
  <c r="J572" i="1"/>
  <c r="K572" i="1" s="1"/>
  <c r="L572" i="1" s="1"/>
  <c r="J574" i="1"/>
  <c r="K574" i="1" s="1"/>
  <c r="L574" i="1" s="1"/>
  <c r="J563" i="1"/>
  <c r="K563" i="1" s="1"/>
  <c r="L563" i="1" s="1"/>
  <c r="J571" i="1"/>
  <c r="K571" i="1" s="1"/>
  <c r="L571" i="1" s="1"/>
  <c r="J575" i="1"/>
  <c r="K575" i="1" s="1"/>
  <c r="L575" i="1" s="1"/>
  <c r="J573" i="1"/>
  <c r="K573" i="1" s="1"/>
  <c r="L573" i="1" s="1"/>
  <c r="B20" i="2"/>
  <c r="J238" i="1"/>
  <c r="K238" i="1" s="1"/>
  <c r="L238" i="1" s="1"/>
  <c r="J250" i="1"/>
  <c r="K250" i="1" s="1"/>
  <c r="L250" i="1" s="1"/>
  <c r="J262" i="1"/>
  <c r="K262" i="1" s="1"/>
  <c r="L262" i="1" s="1"/>
  <c r="J274" i="1"/>
  <c r="K274" i="1" s="1"/>
  <c r="L274" i="1" s="1"/>
  <c r="J286" i="1"/>
  <c r="K286" i="1" s="1"/>
  <c r="L286" i="1" s="1"/>
  <c r="J239" i="1"/>
  <c r="K239" i="1" s="1"/>
  <c r="L239" i="1" s="1"/>
  <c r="J251" i="1"/>
  <c r="K251" i="1" s="1"/>
  <c r="L251" i="1" s="1"/>
  <c r="J263" i="1"/>
  <c r="K263" i="1" s="1"/>
  <c r="L263" i="1" s="1"/>
  <c r="J275" i="1"/>
  <c r="K275" i="1" s="1"/>
  <c r="L275" i="1" s="1"/>
  <c r="J287" i="1"/>
  <c r="K287" i="1" s="1"/>
  <c r="L287" i="1" s="1"/>
  <c r="J240" i="1"/>
  <c r="K240" i="1" s="1"/>
  <c r="L240" i="1" s="1"/>
  <c r="J252" i="1"/>
  <c r="K252" i="1" s="1"/>
  <c r="L252" i="1" s="1"/>
  <c r="J264" i="1"/>
  <c r="K264" i="1" s="1"/>
  <c r="L264" i="1" s="1"/>
  <c r="J276" i="1"/>
  <c r="K276" i="1" s="1"/>
  <c r="L276" i="1" s="1"/>
  <c r="J241" i="1"/>
  <c r="K241" i="1" s="1"/>
  <c r="L241" i="1" s="1"/>
  <c r="J253" i="1"/>
  <c r="K253" i="1" s="1"/>
  <c r="L253" i="1" s="1"/>
  <c r="J265" i="1"/>
  <c r="K265" i="1" s="1"/>
  <c r="L265" i="1" s="1"/>
  <c r="J277" i="1"/>
  <c r="K277" i="1" s="1"/>
  <c r="L277" i="1" s="1"/>
  <c r="J242" i="1"/>
  <c r="K242" i="1" s="1"/>
  <c r="L242" i="1" s="1"/>
  <c r="J254" i="1"/>
  <c r="K254" i="1" s="1"/>
  <c r="L254" i="1" s="1"/>
  <c r="J266" i="1"/>
  <c r="K266" i="1" s="1"/>
  <c r="L266" i="1" s="1"/>
  <c r="J278" i="1"/>
  <c r="K278" i="1" s="1"/>
  <c r="L278" i="1" s="1"/>
  <c r="J231" i="1"/>
  <c r="K231" i="1" s="1"/>
  <c r="L231" i="1" s="1"/>
  <c r="J243" i="1"/>
  <c r="K243" i="1" s="1"/>
  <c r="L243" i="1" s="1"/>
  <c r="J255" i="1"/>
  <c r="K255" i="1" s="1"/>
  <c r="L255" i="1" s="1"/>
  <c r="J267" i="1"/>
  <c r="K267" i="1" s="1"/>
  <c r="L267" i="1" s="1"/>
  <c r="J279" i="1"/>
  <c r="K279" i="1" s="1"/>
  <c r="L279" i="1" s="1"/>
  <c r="J232" i="1"/>
  <c r="K232" i="1" s="1"/>
  <c r="L232" i="1" s="1"/>
  <c r="J244" i="1"/>
  <c r="K244" i="1" s="1"/>
  <c r="L244" i="1" s="1"/>
  <c r="J256" i="1"/>
  <c r="K256" i="1" s="1"/>
  <c r="L256" i="1" s="1"/>
  <c r="J268" i="1"/>
  <c r="K268" i="1" s="1"/>
  <c r="L268" i="1" s="1"/>
  <c r="J280" i="1"/>
  <c r="K280" i="1" s="1"/>
  <c r="L280" i="1" s="1"/>
  <c r="J234" i="1"/>
  <c r="K234" i="1" s="1"/>
  <c r="L234" i="1" s="1"/>
  <c r="J246" i="1"/>
  <c r="K246" i="1" s="1"/>
  <c r="L246" i="1" s="1"/>
  <c r="J258" i="1"/>
  <c r="K258" i="1" s="1"/>
  <c r="L258" i="1" s="1"/>
  <c r="J270" i="1"/>
  <c r="K270" i="1" s="1"/>
  <c r="L270" i="1" s="1"/>
  <c r="J282" i="1"/>
  <c r="K282" i="1" s="1"/>
  <c r="L282" i="1" s="1"/>
  <c r="J236" i="1"/>
  <c r="K236" i="1" s="1"/>
  <c r="L236" i="1" s="1"/>
  <c r="J248" i="1"/>
  <c r="K248" i="1" s="1"/>
  <c r="L248" i="1" s="1"/>
  <c r="J260" i="1"/>
  <c r="K260" i="1" s="1"/>
  <c r="L260" i="1" s="1"/>
  <c r="J272" i="1"/>
  <c r="K272" i="1" s="1"/>
  <c r="L272" i="1" s="1"/>
  <c r="J284" i="1"/>
  <c r="K284" i="1" s="1"/>
  <c r="L284" i="1" s="1"/>
  <c r="J233" i="1"/>
  <c r="K233" i="1" s="1"/>
  <c r="L233" i="1" s="1"/>
  <c r="J281" i="1"/>
  <c r="K281" i="1" s="1"/>
  <c r="L281" i="1" s="1"/>
  <c r="J235" i="1"/>
  <c r="K235" i="1" s="1"/>
  <c r="L235" i="1" s="1"/>
  <c r="J283" i="1"/>
  <c r="K283" i="1" s="1"/>
  <c r="L283" i="1" s="1"/>
  <c r="J237" i="1"/>
  <c r="K237" i="1" s="1"/>
  <c r="L237" i="1" s="1"/>
  <c r="J285" i="1"/>
  <c r="K285" i="1" s="1"/>
  <c r="L285" i="1" s="1"/>
  <c r="J245" i="1"/>
  <c r="K245" i="1" s="1"/>
  <c r="L245" i="1" s="1"/>
  <c r="J247" i="1"/>
  <c r="K247" i="1" s="1"/>
  <c r="L247" i="1" s="1"/>
  <c r="J249" i="1"/>
  <c r="K249" i="1" s="1"/>
  <c r="L249" i="1" s="1"/>
  <c r="J257" i="1"/>
  <c r="K257" i="1" s="1"/>
  <c r="L257" i="1" s="1"/>
  <c r="J261" i="1"/>
  <c r="K261" i="1" s="1"/>
  <c r="L261" i="1" s="1"/>
  <c r="J271" i="1"/>
  <c r="K271" i="1" s="1"/>
  <c r="L271" i="1" s="1"/>
  <c r="J273" i="1"/>
  <c r="K273" i="1" s="1"/>
  <c r="L273" i="1" s="1"/>
  <c r="J259" i="1"/>
  <c r="K259" i="1" s="1"/>
  <c r="L259" i="1" s="1"/>
  <c r="J269" i="1"/>
  <c r="K269" i="1" s="1"/>
  <c r="L269" i="1" s="1"/>
  <c r="B133" i="2"/>
  <c r="J2634" i="1"/>
  <c r="J2646" i="1"/>
  <c r="J2635" i="1"/>
  <c r="J2647" i="1"/>
  <c r="J2636" i="1"/>
  <c r="J2648" i="1"/>
  <c r="J2637" i="1"/>
  <c r="J2649" i="1"/>
  <c r="J2638" i="1"/>
  <c r="J2639" i="1"/>
  <c r="J2628" i="1"/>
  <c r="J2640" i="1"/>
  <c r="J2630" i="1"/>
  <c r="J2642" i="1"/>
  <c r="J2632" i="1"/>
  <c r="J2644" i="1"/>
  <c r="J2633" i="1"/>
  <c r="J2645" i="1"/>
  <c r="J2629" i="1"/>
  <c r="J2631" i="1"/>
  <c r="J2641" i="1"/>
  <c r="J2643" i="1"/>
  <c r="B91" i="2"/>
  <c r="J1619" i="1"/>
  <c r="K1619" i="1" s="1"/>
  <c r="L1619" i="1" s="1"/>
  <c r="J1631" i="1"/>
  <c r="K1631" i="1" s="1"/>
  <c r="L1631" i="1" s="1"/>
  <c r="J1643" i="1"/>
  <c r="K1643" i="1" s="1"/>
  <c r="L1643" i="1" s="1"/>
  <c r="J1655" i="1"/>
  <c r="K1655" i="1" s="1"/>
  <c r="L1655" i="1" s="1"/>
  <c r="J1667" i="1"/>
  <c r="K1667" i="1" s="1"/>
  <c r="L1667" i="1" s="1"/>
  <c r="J1620" i="1"/>
  <c r="J1632" i="1"/>
  <c r="K1632" i="1" s="1"/>
  <c r="L1632" i="1" s="1"/>
  <c r="J1644" i="1"/>
  <c r="K1644" i="1" s="1"/>
  <c r="L1644" i="1" s="1"/>
  <c r="J1656" i="1"/>
  <c r="K1656" i="1" s="1"/>
  <c r="L1656" i="1" s="1"/>
  <c r="J1668" i="1"/>
  <c r="K1668" i="1" s="1"/>
  <c r="L1668" i="1" s="1"/>
  <c r="J1622" i="1"/>
  <c r="K1622" i="1" s="1"/>
  <c r="J1634" i="1"/>
  <c r="K1634" i="1" s="1"/>
  <c r="L1634" i="1" s="1"/>
  <c r="J1646" i="1"/>
  <c r="K1646" i="1" s="1"/>
  <c r="J1658" i="1"/>
  <c r="K1658" i="1" s="1"/>
  <c r="L1658" i="1" s="1"/>
  <c r="J1670" i="1"/>
  <c r="K1670" i="1" s="1"/>
  <c r="J1611" i="1"/>
  <c r="K1611" i="1" s="1"/>
  <c r="L1611" i="1" s="1"/>
  <c r="J1623" i="1"/>
  <c r="K1623" i="1" s="1"/>
  <c r="L1623" i="1" s="1"/>
  <c r="J1635" i="1"/>
  <c r="K1635" i="1" s="1"/>
  <c r="L1635" i="1" s="1"/>
  <c r="J1647" i="1"/>
  <c r="K1647" i="1" s="1"/>
  <c r="L1647" i="1" s="1"/>
  <c r="J1659" i="1"/>
  <c r="J1671" i="1"/>
  <c r="K1671" i="1" s="1"/>
  <c r="L1671" i="1" s="1"/>
  <c r="J1612" i="1"/>
  <c r="K1612" i="1" s="1"/>
  <c r="L1612" i="1" s="1"/>
  <c r="J1624" i="1"/>
  <c r="K1624" i="1" s="1"/>
  <c r="L1624" i="1" s="1"/>
  <c r="J1636" i="1"/>
  <c r="J1648" i="1"/>
  <c r="K1648" i="1" s="1"/>
  <c r="L1648" i="1" s="1"/>
  <c r="J1660" i="1"/>
  <c r="K1660" i="1" s="1"/>
  <c r="L1660" i="1" s="1"/>
  <c r="J1672" i="1"/>
  <c r="K1672" i="1" s="1"/>
  <c r="L1672" i="1" s="1"/>
  <c r="J1613" i="1"/>
  <c r="K1613" i="1" s="1"/>
  <c r="L1613" i="1" s="1"/>
  <c r="J1625" i="1"/>
  <c r="K1625" i="1" s="1"/>
  <c r="L1625" i="1" s="1"/>
  <c r="J1637" i="1"/>
  <c r="K1637" i="1" s="1"/>
  <c r="L1637" i="1" s="1"/>
  <c r="J1649" i="1"/>
  <c r="K1649" i="1" s="1"/>
  <c r="L1649" i="1" s="1"/>
  <c r="J1661" i="1"/>
  <c r="K1661" i="1" s="1"/>
  <c r="L1661" i="1" s="1"/>
  <c r="J1673" i="1"/>
  <c r="K1673" i="1" s="1"/>
  <c r="L1673" i="1" s="1"/>
  <c r="J1615" i="1"/>
  <c r="J1627" i="1"/>
  <c r="K1627" i="1" s="1"/>
  <c r="L1627" i="1" s="1"/>
  <c r="J1639" i="1"/>
  <c r="K1639" i="1" s="1"/>
  <c r="L1639" i="1" s="1"/>
  <c r="J1651" i="1"/>
  <c r="K1651" i="1" s="1"/>
  <c r="L1651" i="1" s="1"/>
  <c r="J1663" i="1"/>
  <c r="J1617" i="1"/>
  <c r="K1617" i="1" s="1"/>
  <c r="L1617" i="1" s="1"/>
  <c r="J1629" i="1"/>
  <c r="K1629" i="1" s="1"/>
  <c r="L1629" i="1" s="1"/>
  <c r="J1641" i="1"/>
  <c r="K1641" i="1" s="1"/>
  <c r="L1641" i="1" s="1"/>
  <c r="J1653" i="1"/>
  <c r="K1653" i="1" s="1"/>
  <c r="L1653" i="1" s="1"/>
  <c r="J1665" i="1"/>
  <c r="J1642" i="1"/>
  <c r="K1642" i="1" s="1"/>
  <c r="L1642" i="1" s="1"/>
  <c r="J1645" i="1"/>
  <c r="K1645" i="1" s="1"/>
  <c r="L1645" i="1" s="1"/>
  <c r="J1614" i="1"/>
  <c r="K1614" i="1" s="1"/>
  <c r="J1650" i="1"/>
  <c r="K1650" i="1" s="1"/>
  <c r="L1650" i="1" s="1"/>
  <c r="J1616" i="1"/>
  <c r="K1616" i="1" s="1"/>
  <c r="L1616" i="1" s="1"/>
  <c r="J1652" i="1"/>
  <c r="K1652" i="1" s="1"/>
  <c r="L1652" i="1" s="1"/>
  <c r="J1618" i="1"/>
  <c r="K1618" i="1" s="1"/>
  <c r="L1618" i="1" s="1"/>
  <c r="J1654" i="1"/>
  <c r="K1654" i="1" s="1"/>
  <c r="J1621" i="1"/>
  <c r="J1657" i="1"/>
  <c r="J1626" i="1"/>
  <c r="K1626" i="1" s="1"/>
  <c r="L1626" i="1" s="1"/>
  <c r="J1662" i="1"/>
  <c r="K1662" i="1" s="1"/>
  <c r="J1630" i="1"/>
  <c r="K1630" i="1" s="1"/>
  <c r="J1666" i="1"/>
  <c r="K1666" i="1" s="1"/>
  <c r="L1666" i="1" s="1"/>
  <c r="J1633" i="1"/>
  <c r="K1633" i="1" s="1"/>
  <c r="L1633" i="1" s="1"/>
  <c r="J1669" i="1"/>
  <c r="K1669" i="1" s="1"/>
  <c r="L1669" i="1" s="1"/>
  <c r="J1638" i="1"/>
  <c r="K1638" i="1" s="1"/>
  <c r="J1674" i="1"/>
  <c r="K1674" i="1" s="1"/>
  <c r="L1674" i="1" s="1"/>
  <c r="J1640" i="1"/>
  <c r="K1640" i="1" s="1"/>
  <c r="L1640" i="1" s="1"/>
  <c r="J1628" i="1"/>
  <c r="K1628" i="1" s="1"/>
  <c r="L1628" i="1" s="1"/>
  <c r="J1664" i="1"/>
  <c r="K1664" i="1" s="1"/>
  <c r="L1664" i="1" s="1"/>
  <c r="B85" i="2"/>
  <c r="J1097" i="1"/>
  <c r="K1097" i="1" s="1"/>
  <c r="L1097" i="1" s="1"/>
  <c r="J1109" i="1"/>
  <c r="J1121" i="1"/>
  <c r="J1098" i="1"/>
  <c r="K1098" i="1" s="1"/>
  <c r="L1098" i="1" s="1"/>
  <c r="J1110" i="1"/>
  <c r="J1122" i="1"/>
  <c r="J1099" i="1"/>
  <c r="K1099" i="1" s="1"/>
  <c r="L1099" i="1" s="1"/>
  <c r="J1111" i="1"/>
  <c r="K1111" i="1" s="1"/>
  <c r="L1111" i="1" s="1"/>
  <c r="J1123" i="1"/>
  <c r="K1123" i="1" s="1"/>
  <c r="L1123" i="1" s="1"/>
  <c r="J1100" i="1"/>
  <c r="K1100" i="1" s="1"/>
  <c r="L1100" i="1" s="1"/>
  <c r="J1112" i="1"/>
  <c r="K1112" i="1" s="1"/>
  <c r="L1112" i="1" s="1"/>
  <c r="J1124" i="1"/>
  <c r="K1124" i="1" s="1"/>
  <c r="L1124" i="1" s="1"/>
  <c r="J1101" i="1"/>
  <c r="K1101" i="1" s="1"/>
  <c r="L1101" i="1" s="1"/>
  <c r="J1113" i="1"/>
  <c r="K1113" i="1" s="1"/>
  <c r="L1113" i="1" s="1"/>
  <c r="J1125" i="1"/>
  <c r="J1102" i="1"/>
  <c r="K1102" i="1" s="1"/>
  <c r="L1102" i="1" s="1"/>
  <c r="J1114" i="1"/>
  <c r="K1114" i="1" s="1"/>
  <c r="L1114" i="1" s="1"/>
  <c r="J1126" i="1"/>
  <c r="K1126" i="1" s="1"/>
  <c r="L1126" i="1" s="1"/>
  <c r="J1103" i="1"/>
  <c r="K1103" i="1" s="1"/>
  <c r="L1103" i="1" s="1"/>
  <c r="J1115" i="1"/>
  <c r="J1127" i="1"/>
  <c r="J1105" i="1"/>
  <c r="K1105" i="1" s="1"/>
  <c r="L1105" i="1" s="1"/>
  <c r="J1117" i="1"/>
  <c r="J1107" i="1"/>
  <c r="K1107" i="1" s="1"/>
  <c r="L1107" i="1" s="1"/>
  <c r="J1119" i="1"/>
  <c r="K1119" i="1" s="1"/>
  <c r="L1119" i="1" s="1"/>
  <c r="J1096" i="1"/>
  <c r="K1096" i="1" s="1"/>
  <c r="L1096" i="1" s="1"/>
  <c r="J1108" i="1"/>
  <c r="K1108" i="1" s="1"/>
  <c r="L1108" i="1" s="1"/>
  <c r="J1120" i="1"/>
  <c r="K1120" i="1" s="1"/>
  <c r="L1120" i="1" s="1"/>
  <c r="J1104" i="1"/>
  <c r="K1104" i="1" s="1"/>
  <c r="L1104" i="1" s="1"/>
  <c r="J1116" i="1"/>
  <c r="K1116" i="1" s="1"/>
  <c r="L1116" i="1" s="1"/>
  <c r="J1118" i="1"/>
  <c r="K1118" i="1" s="1"/>
  <c r="L1118" i="1" s="1"/>
  <c r="J1106" i="1"/>
  <c r="B36" i="2"/>
  <c r="J600" i="1"/>
  <c r="K600" i="1" s="1"/>
  <c r="L600" i="1" s="1"/>
  <c r="J612" i="1"/>
  <c r="K612" i="1" s="1"/>
  <c r="L612" i="1" s="1"/>
  <c r="J601" i="1"/>
  <c r="K601" i="1" s="1"/>
  <c r="L601" i="1" s="1"/>
  <c r="J613" i="1"/>
  <c r="K613" i="1" s="1"/>
  <c r="L613" i="1" s="1"/>
  <c r="J602" i="1"/>
  <c r="K602" i="1" s="1"/>
  <c r="L602" i="1" s="1"/>
  <c r="J614" i="1"/>
  <c r="K614" i="1" s="1"/>
  <c r="L614" i="1" s="1"/>
  <c r="J603" i="1"/>
  <c r="K603" i="1" s="1"/>
  <c r="L603" i="1" s="1"/>
  <c r="J615" i="1"/>
  <c r="K615" i="1" s="1"/>
  <c r="L615" i="1" s="1"/>
  <c r="J604" i="1"/>
  <c r="K604" i="1" s="1"/>
  <c r="L604" i="1" s="1"/>
  <c r="J616" i="1"/>
  <c r="K616" i="1" s="1"/>
  <c r="J605" i="1"/>
  <c r="K605" i="1" s="1"/>
  <c r="L605" i="1" s="1"/>
  <c r="J617" i="1"/>
  <c r="K617" i="1" s="1"/>
  <c r="L617" i="1" s="1"/>
  <c r="J606" i="1"/>
  <c r="J618" i="1"/>
  <c r="K618" i="1" s="1"/>
  <c r="L618" i="1" s="1"/>
  <c r="J608" i="1"/>
  <c r="J620" i="1"/>
  <c r="K620" i="1" s="1"/>
  <c r="L620" i="1" s="1"/>
  <c r="J598" i="1"/>
  <c r="K598" i="1" s="1"/>
  <c r="L598" i="1" s="1"/>
  <c r="J610" i="1"/>
  <c r="K610" i="1" s="1"/>
  <c r="L610" i="1" s="1"/>
  <c r="J622" i="1"/>
  <c r="K622" i="1" s="1"/>
  <c r="L622" i="1" s="1"/>
  <c r="J599" i="1"/>
  <c r="K599" i="1" s="1"/>
  <c r="L599" i="1" s="1"/>
  <c r="J607" i="1"/>
  <c r="K607" i="1" s="1"/>
  <c r="L607" i="1" s="1"/>
  <c r="J609" i="1"/>
  <c r="K609" i="1" s="1"/>
  <c r="J611" i="1"/>
  <c r="K611" i="1" s="1"/>
  <c r="L611" i="1" s="1"/>
  <c r="J619" i="1"/>
  <c r="K619" i="1" s="1"/>
  <c r="L619" i="1" s="1"/>
  <c r="J623" i="1"/>
  <c r="K623" i="1" s="1"/>
  <c r="L623" i="1" s="1"/>
  <c r="J621" i="1"/>
  <c r="K621" i="1" s="1"/>
  <c r="L621" i="1" s="1"/>
  <c r="B141" i="2"/>
  <c r="J2795" i="1"/>
  <c r="J2798" i="1"/>
  <c r="J2799" i="1"/>
  <c r="J2800" i="1"/>
  <c r="J2797" i="1"/>
  <c r="J2794" i="1"/>
  <c r="J2796" i="1"/>
  <c r="B108" i="2"/>
  <c r="J1875" i="1"/>
  <c r="J1876" i="1"/>
  <c r="J1895" i="1"/>
  <c r="J1896" i="1"/>
  <c r="J1897" i="1"/>
  <c r="J1998" i="1"/>
  <c r="K1998" i="1" s="1"/>
  <c r="L1998" i="1" s="1"/>
  <c r="J1924" i="1"/>
  <c r="K1924" i="1" s="1"/>
  <c r="L1924" i="1" s="1"/>
  <c r="J1986" i="1"/>
  <c r="K1986" i="1" s="1"/>
  <c r="L1986" i="1" s="1"/>
  <c r="J1999" i="1"/>
  <c r="K1999" i="1" s="1"/>
  <c r="L1999" i="1" s="1"/>
  <c r="J1925" i="1"/>
  <c r="J1987" i="1"/>
  <c r="K1987" i="1" s="1"/>
  <c r="L1987" i="1" s="1"/>
  <c r="J1988" i="1"/>
  <c r="K1988" i="1" s="1"/>
  <c r="J1990" i="1"/>
  <c r="J1928" i="1"/>
  <c r="K1928" i="1" s="1"/>
  <c r="L1928" i="1" s="1"/>
  <c r="J1929" i="1"/>
  <c r="K1929" i="1" s="1"/>
  <c r="L1929" i="1" s="1"/>
  <c r="J1997" i="1"/>
  <c r="K1997" i="1" s="1"/>
  <c r="B52" i="2"/>
  <c r="J1067" i="1"/>
  <c r="J1071" i="1"/>
  <c r="K1071" i="1" s="1"/>
  <c r="L1071" i="1" s="1"/>
  <c r="J1070" i="1"/>
  <c r="K1070" i="1" s="1"/>
  <c r="L1070" i="1" s="1"/>
  <c r="J1072" i="1"/>
  <c r="J1069" i="1"/>
  <c r="K1069" i="1" s="1"/>
  <c r="L1069" i="1" s="1"/>
  <c r="J1073" i="1"/>
  <c r="K1073" i="1" s="1"/>
  <c r="L1073" i="1" s="1"/>
  <c r="J1074" i="1"/>
  <c r="J1068" i="1"/>
  <c r="K1068" i="1" s="1"/>
  <c r="L1068" i="1" s="1"/>
  <c r="J1066" i="1"/>
  <c r="K1066" i="1" s="1"/>
  <c r="L1066" i="1" s="1"/>
  <c r="B59" i="2"/>
  <c r="J1002" i="1"/>
  <c r="K1002" i="1" s="1"/>
  <c r="L1002" i="1" s="1"/>
  <c r="J1004" i="1"/>
  <c r="K1004" i="1" s="1"/>
  <c r="L1004" i="1" s="1"/>
  <c r="J1006" i="1"/>
  <c r="K1006" i="1" s="1"/>
  <c r="L1006" i="1" s="1"/>
  <c r="J1007" i="1"/>
  <c r="K1007" i="1" s="1"/>
  <c r="L1007" i="1" s="1"/>
  <c r="J1003" i="1"/>
  <c r="K1003" i="1" s="1"/>
  <c r="L1003" i="1" s="1"/>
  <c r="J1005" i="1"/>
  <c r="K1005" i="1" s="1"/>
  <c r="L1005" i="1" s="1"/>
  <c r="B45" i="2"/>
  <c r="J852" i="1"/>
  <c r="K852" i="1" s="1"/>
  <c r="J836" i="1"/>
  <c r="K836" i="1" s="1"/>
  <c r="L836" i="1" s="1"/>
  <c r="J848" i="1"/>
  <c r="K848" i="1" s="1"/>
  <c r="L848" i="1" s="1"/>
  <c r="J853" i="1"/>
  <c r="J837" i="1"/>
  <c r="K837" i="1" s="1"/>
  <c r="L837" i="1" s="1"/>
  <c r="J858" i="1"/>
  <c r="K858" i="1" s="1"/>
  <c r="L858" i="1" s="1"/>
  <c r="J854" i="1"/>
  <c r="J838" i="1"/>
  <c r="K838" i="1" s="1"/>
  <c r="L838" i="1" s="1"/>
  <c r="J859" i="1"/>
  <c r="K859" i="1" s="1"/>
  <c r="L859" i="1" s="1"/>
  <c r="J855" i="1"/>
  <c r="K855" i="1" s="1"/>
  <c r="L855" i="1" s="1"/>
  <c r="J839" i="1"/>
  <c r="K839" i="1" s="1"/>
  <c r="L839" i="1" s="1"/>
  <c r="J860" i="1"/>
  <c r="K860" i="1" s="1"/>
  <c r="L860" i="1" s="1"/>
  <c r="J856" i="1"/>
  <c r="K856" i="1" s="1"/>
  <c r="J840" i="1"/>
  <c r="K840" i="1" s="1"/>
  <c r="L840" i="1" s="1"/>
  <c r="J857" i="1"/>
  <c r="J841" i="1"/>
  <c r="K841" i="1" s="1"/>
  <c r="L841" i="1" s="1"/>
  <c r="J842" i="1"/>
  <c r="K842" i="1" s="1"/>
  <c r="L842" i="1" s="1"/>
  <c r="J844" i="1"/>
  <c r="K844" i="1" s="1"/>
  <c r="L844" i="1" s="1"/>
  <c r="J850" i="1"/>
  <c r="J846" i="1"/>
  <c r="K846" i="1" s="1"/>
  <c r="L846" i="1" s="1"/>
  <c r="J843" i="1"/>
  <c r="K843" i="1" s="1"/>
  <c r="L843" i="1" s="1"/>
  <c r="J849" i="1"/>
  <c r="J845" i="1"/>
  <c r="K845" i="1" s="1"/>
  <c r="L845" i="1" s="1"/>
  <c r="J851" i="1"/>
  <c r="J847" i="1"/>
  <c r="K847" i="1" s="1"/>
  <c r="L847" i="1" s="1"/>
  <c r="B33" i="2"/>
  <c r="J540" i="1"/>
  <c r="K540" i="1" s="1"/>
  <c r="L540" i="1" s="1"/>
  <c r="J552" i="1"/>
  <c r="K552" i="1" s="1"/>
  <c r="L552" i="1" s="1"/>
  <c r="J541" i="1"/>
  <c r="K541" i="1" s="1"/>
  <c r="L541" i="1" s="1"/>
  <c r="J553" i="1"/>
  <c r="K553" i="1" s="1"/>
  <c r="L553" i="1" s="1"/>
  <c r="J542" i="1"/>
  <c r="K542" i="1" s="1"/>
  <c r="L542" i="1" s="1"/>
  <c r="J554" i="1"/>
  <c r="K554" i="1" s="1"/>
  <c r="L554" i="1" s="1"/>
  <c r="J543" i="1"/>
  <c r="K543" i="1" s="1"/>
  <c r="L543" i="1" s="1"/>
  <c r="J555" i="1"/>
  <c r="K555" i="1" s="1"/>
  <c r="L555" i="1" s="1"/>
  <c r="J544" i="1"/>
  <c r="K544" i="1" s="1"/>
  <c r="L544" i="1" s="1"/>
  <c r="J556" i="1"/>
  <c r="K556" i="1" s="1"/>
  <c r="L556" i="1" s="1"/>
  <c r="J545" i="1"/>
  <c r="K545" i="1" s="1"/>
  <c r="L545" i="1" s="1"/>
  <c r="J557" i="1"/>
  <c r="K557" i="1" s="1"/>
  <c r="L557" i="1" s="1"/>
  <c r="J546" i="1"/>
  <c r="K546" i="1" s="1"/>
  <c r="L546" i="1" s="1"/>
  <c r="J558" i="1"/>
  <c r="K558" i="1" s="1"/>
  <c r="L558" i="1" s="1"/>
  <c r="J548" i="1"/>
  <c r="K548" i="1" s="1"/>
  <c r="L548" i="1" s="1"/>
  <c r="J560" i="1"/>
  <c r="K560" i="1" s="1"/>
  <c r="L560" i="1" s="1"/>
  <c r="J538" i="1"/>
  <c r="J550" i="1"/>
  <c r="K550" i="1" s="1"/>
  <c r="L550" i="1" s="1"/>
  <c r="J562" i="1"/>
  <c r="K562" i="1" s="1"/>
  <c r="L562" i="1" s="1"/>
  <c r="J547" i="1"/>
  <c r="K547" i="1" s="1"/>
  <c r="L547" i="1" s="1"/>
  <c r="J549" i="1"/>
  <c r="K549" i="1" s="1"/>
  <c r="L549" i="1" s="1"/>
  <c r="J551" i="1"/>
  <c r="K551" i="1" s="1"/>
  <c r="L551" i="1" s="1"/>
  <c r="J559" i="1"/>
  <c r="K559" i="1" s="1"/>
  <c r="L559" i="1" s="1"/>
  <c r="J561" i="1"/>
  <c r="K561" i="1" s="1"/>
  <c r="L561" i="1" s="1"/>
  <c r="J539" i="1"/>
  <c r="K539" i="1" s="1"/>
  <c r="L539" i="1" s="1"/>
  <c r="B19" i="2"/>
  <c r="J190" i="1"/>
  <c r="J202" i="1"/>
  <c r="K202" i="1" s="1"/>
  <c r="L202" i="1" s="1"/>
  <c r="J214" i="1"/>
  <c r="K214" i="1" s="1"/>
  <c r="L214" i="1" s="1"/>
  <c r="J226" i="1"/>
  <c r="K226" i="1" s="1"/>
  <c r="L226" i="1" s="1"/>
  <c r="J191" i="1"/>
  <c r="K191" i="1" s="1"/>
  <c r="L191" i="1" s="1"/>
  <c r="J203" i="1"/>
  <c r="K203" i="1" s="1"/>
  <c r="L203" i="1" s="1"/>
  <c r="J215" i="1"/>
  <c r="K215" i="1" s="1"/>
  <c r="L215" i="1" s="1"/>
  <c r="J227" i="1"/>
  <c r="K227" i="1" s="1"/>
  <c r="L227" i="1" s="1"/>
  <c r="J192" i="1"/>
  <c r="K192" i="1" s="1"/>
  <c r="L192" i="1" s="1"/>
  <c r="J204" i="1"/>
  <c r="K204" i="1" s="1"/>
  <c r="L204" i="1" s="1"/>
  <c r="J216" i="1"/>
  <c r="K216" i="1" s="1"/>
  <c r="L216" i="1" s="1"/>
  <c r="J228" i="1"/>
  <c r="K228" i="1" s="1"/>
  <c r="L228" i="1" s="1"/>
  <c r="J193" i="1"/>
  <c r="K193" i="1" s="1"/>
  <c r="L193" i="1" s="1"/>
  <c r="J205" i="1"/>
  <c r="J217" i="1"/>
  <c r="K217" i="1" s="1"/>
  <c r="L217" i="1" s="1"/>
  <c r="J229" i="1"/>
  <c r="K229" i="1" s="1"/>
  <c r="L229" i="1" s="1"/>
  <c r="J194" i="1"/>
  <c r="K194" i="1" s="1"/>
  <c r="L194" i="1" s="1"/>
  <c r="J206" i="1"/>
  <c r="K206" i="1" s="1"/>
  <c r="L206" i="1" s="1"/>
  <c r="J218" i="1"/>
  <c r="K218" i="1" s="1"/>
  <c r="L218" i="1" s="1"/>
  <c r="J230" i="1"/>
  <c r="K230" i="1" s="1"/>
  <c r="L230" i="1" s="1"/>
  <c r="J195" i="1"/>
  <c r="K195" i="1" s="1"/>
  <c r="L195" i="1" s="1"/>
  <c r="J207" i="1"/>
  <c r="K207" i="1" s="1"/>
  <c r="L207" i="1" s="1"/>
  <c r="J219" i="1"/>
  <c r="K219" i="1" s="1"/>
  <c r="L219" i="1" s="1"/>
  <c r="J196" i="1"/>
  <c r="K196" i="1" s="1"/>
  <c r="L196" i="1" s="1"/>
  <c r="J208" i="1"/>
  <c r="K208" i="1" s="1"/>
  <c r="L208" i="1" s="1"/>
  <c r="J220" i="1"/>
  <c r="K220" i="1" s="1"/>
  <c r="L220" i="1" s="1"/>
  <c r="J198" i="1"/>
  <c r="K198" i="1" s="1"/>
  <c r="L198" i="1" s="1"/>
  <c r="J210" i="1"/>
  <c r="K210" i="1" s="1"/>
  <c r="L210" i="1" s="1"/>
  <c r="J222" i="1"/>
  <c r="K222" i="1" s="1"/>
  <c r="L222" i="1" s="1"/>
  <c r="J188" i="1"/>
  <c r="K188" i="1" s="1"/>
  <c r="L188" i="1" s="1"/>
  <c r="J200" i="1"/>
  <c r="K200" i="1" s="1"/>
  <c r="L200" i="1" s="1"/>
  <c r="J212" i="1"/>
  <c r="K212" i="1" s="1"/>
  <c r="L212" i="1" s="1"/>
  <c r="J224" i="1"/>
  <c r="K224" i="1" s="1"/>
  <c r="L224" i="1" s="1"/>
  <c r="J187" i="1"/>
  <c r="K187" i="1" s="1"/>
  <c r="L187" i="1" s="1"/>
  <c r="J189" i="1"/>
  <c r="K189" i="1" s="1"/>
  <c r="L189" i="1" s="1"/>
  <c r="J197" i="1"/>
  <c r="K197" i="1" s="1"/>
  <c r="L197" i="1" s="1"/>
  <c r="J199" i="1"/>
  <c r="K199" i="1" s="1"/>
  <c r="L199" i="1" s="1"/>
  <c r="J201" i="1"/>
  <c r="K201" i="1" s="1"/>
  <c r="L201" i="1" s="1"/>
  <c r="J209" i="1"/>
  <c r="K209" i="1" s="1"/>
  <c r="L209" i="1" s="1"/>
  <c r="J213" i="1"/>
  <c r="K213" i="1" s="1"/>
  <c r="L213" i="1" s="1"/>
  <c r="J223" i="1"/>
  <c r="K223" i="1" s="1"/>
  <c r="L223" i="1" s="1"/>
  <c r="J225" i="1"/>
  <c r="K225" i="1" s="1"/>
  <c r="L225" i="1" s="1"/>
  <c r="J211" i="1"/>
  <c r="K211" i="1" s="1"/>
  <c r="L211" i="1" s="1"/>
  <c r="J221" i="1"/>
  <c r="K221" i="1" s="1"/>
  <c r="L221" i="1" s="1"/>
  <c r="B134" i="2"/>
  <c r="J2658" i="1"/>
  <c r="J2659" i="1"/>
  <c r="J2660" i="1"/>
  <c r="J2661" i="1"/>
  <c r="J2650" i="1"/>
  <c r="J2662" i="1"/>
  <c r="J2651" i="1"/>
  <c r="J2663" i="1"/>
  <c r="J2652" i="1"/>
  <c r="J2664" i="1"/>
  <c r="J2654" i="1"/>
  <c r="J2656" i="1"/>
  <c r="J2653" i="1"/>
  <c r="J2655" i="1"/>
  <c r="J2657" i="1"/>
  <c r="J2665" i="1"/>
  <c r="B92" i="2"/>
  <c r="J1679" i="1"/>
  <c r="J1691" i="1"/>
  <c r="J1703" i="1"/>
  <c r="J1715" i="1"/>
  <c r="J1727" i="1"/>
  <c r="J1680" i="1"/>
  <c r="K1680" i="1" s="1"/>
  <c r="L1680" i="1" s="1"/>
  <c r="J1692" i="1"/>
  <c r="J1704" i="1"/>
  <c r="K1704" i="1" s="1"/>
  <c r="L1704" i="1" s="1"/>
  <c r="J1716" i="1"/>
  <c r="K1716" i="1" s="1"/>
  <c r="L1716" i="1" s="1"/>
  <c r="J1728" i="1"/>
  <c r="K1728" i="1" s="1"/>
  <c r="L1728" i="1" s="1"/>
  <c r="J1682" i="1"/>
  <c r="K1682" i="1" s="1"/>
  <c r="L1682" i="1" s="1"/>
  <c r="J1694" i="1"/>
  <c r="K1694" i="1" s="1"/>
  <c r="J1706" i="1"/>
  <c r="K1706" i="1" s="1"/>
  <c r="L1706" i="1" s="1"/>
  <c r="J1718" i="1"/>
  <c r="K1718" i="1" s="1"/>
  <c r="J1730" i="1"/>
  <c r="K1730" i="1" s="1"/>
  <c r="L1730" i="1" s="1"/>
  <c r="J1683" i="1"/>
  <c r="J1695" i="1"/>
  <c r="J1707" i="1"/>
  <c r="J1719" i="1"/>
  <c r="K1719" i="1" s="1"/>
  <c r="L1719" i="1" s="1"/>
  <c r="J1731" i="1"/>
  <c r="K1731" i="1" s="1"/>
  <c r="L1731" i="1" s="1"/>
  <c r="J1684" i="1"/>
  <c r="J1696" i="1"/>
  <c r="J1675" i="1"/>
  <c r="J1687" i="1"/>
  <c r="K1687" i="1" s="1"/>
  <c r="L1687" i="1" s="1"/>
  <c r="J1699" i="1"/>
  <c r="J1711" i="1"/>
  <c r="K1711" i="1" s="1"/>
  <c r="L1711" i="1" s="1"/>
  <c r="J1723" i="1"/>
  <c r="J1735" i="1"/>
  <c r="K1735" i="1" s="1"/>
  <c r="L1735" i="1" s="1"/>
  <c r="J1677" i="1"/>
  <c r="K1677" i="1" s="1"/>
  <c r="L1677" i="1" s="1"/>
  <c r="J1689" i="1"/>
  <c r="K1689" i="1" s="1"/>
  <c r="L1689" i="1" s="1"/>
  <c r="J1701" i="1"/>
  <c r="K1701" i="1" s="1"/>
  <c r="L1701" i="1" s="1"/>
  <c r="J1713" i="1"/>
  <c r="K1713" i="1" s="1"/>
  <c r="L1713" i="1" s="1"/>
  <c r="J1725" i="1"/>
  <c r="J1737" i="1"/>
  <c r="K1737" i="1" s="1"/>
  <c r="L1737" i="1" s="1"/>
  <c r="J1678" i="1"/>
  <c r="K1678" i="1" s="1"/>
  <c r="J1708" i="1"/>
  <c r="K1708" i="1" s="1"/>
  <c r="L1708" i="1" s="1"/>
  <c r="J1732" i="1"/>
  <c r="K1732" i="1" s="1"/>
  <c r="L1732" i="1" s="1"/>
  <c r="J1681" i="1"/>
  <c r="K1681" i="1" s="1"/>
  <c r="L1681" i="1" s="1"/>
  <c r="J1709" i="1"/>
  <c r="J1733" i="1"/>
  <c r="J1685" i="1"/>
  <c r="K1685" i="1" s="1"/>
  <c r="L1685" i="1" s="1"/>
  <c r="J1710" i="1"/>
  <c r="K1710" i="1" s="1"/>
  <c r="J1734" i="1"/>
  <c r="K1734" i="1" s="1"/>
  <c r="J1686" i="1"/>
  <c r="K1686" i="1" s="1"/>
  <c r="J1712" i="1"/>
  <c r="J1736" i="1"/>
  <c r="K1736" i="1" s="1"/>
  <c r="L1736" i="1" s="1"/>
  <c r="J1688" i="1"/>
  <c r="J1714" i="1"/>
  <c r="K1714" i="1" s="1"/>
  <c r="L1714" i="1" s="1"/>
  <c r="J1738" i="1"/>
  <c r="K1738" i="1" s="1"/>
  <c r="L1738" i="1" s="1"/>
  <c r="J1690" i="1"/>
  <c r="K1690" i="1" s="1"/>
  <c r="L1690" i="1" s="1"/>
  <c r="J1717" i="1"/>
  <c r="K1717" i="1" s="1"/>
  <c r="L1717" i="1" s="1"/>
  <c r="J1693" i="1"/>
  <c r="K1693" i="1" s="1"/>
  <c r="L1693" i="1" s="1"/>
  <c r="J1720" i="1"/>
  <c r="J1698" i="1"/>
  <c r="K1698" i="1" s="1"/>
  <c r="L1698" i="1" s="1"/>
  <c r="J1722" i="1"/>
  <c r="K1722" i="1" s="1"/>
  <c r="L1722" i="1" s="1"/>
  <c r="J1700" i="1"/>
  <c r="J1724" i="1"/>
  <c r="K1724" i="1" s="1"/>
  <c r="L1724" i="1" s="1"/>
  <c r="J1702" i="1"/>
  <c r="K1702" i="1" s="1"/>
  <c r="J1726" i="1"/>
  <c r="K1726" i="1" s="1"/>
  <c r="J1676" i="1"/>
  <c r="J1705" i="1"/>
  <c r="K1705" i="1" s="1"/>
  <c r="L1705" i="1" s="1"/>
  <c r="J1729" i="1"/>
  <c r="K1729" i="1" s="1"/>
  <c r="L1729" i="1" s="1"/>
  <c r="J1697" i="1"/>
  <c r="J1721" i="1"/>
  <c r="J2040" i="1"/>
  <c r="J2041" i="1"/>
  <c r="J2057" i="1"/>
  <c r="K2057" i="1" s="1"/>
  <c r="L2057" i="1" s="1"/>
  <c r="J2032" i="1"/>
  <c r="K2032" i="1" s="1"/>
  <c r="L2032" i="1" s="1"/>
  <c r="J2046" i="1"/>
  <c r="K2046" i="1" s="1"/>
  <c r="L2046" i="1" s="1"/>
  <c r="J2058" i="1"/>
  <c r="K2058" i="1" s="1"/>
  <c r="L2058" i="1" s="1"/>
  <c r="J2033" i="1"/>
  <c r="K2033" i="1" s="1"/>
  <c r="L2033" i="1" s="1"/>
  <c r="J2047" i="1"/>
  <c r="J2034" i="1"/>
  <c r="K2034" i="1" s="1"/>
  <c r="L2034" i="1" s="1"/>
  <c r="J2048" i="1"/>
  <c r="K2048" i="1" s="1"/>
  <c r="L2048" i="1" s="1"/>
  <c r="J2035" i="1"/>
  <c r="K2035" i="1" s="1"/>
  <c r="L2035" i="1" s="1"/>
  <c r="J2049" i="1"/>
  <c r="K2049" i="1" s="1"/>
  <c r="L2049" i="1" s="1"/>
  <c r="J2036" i="1"/>
  <c r="K2036" i="1" s="1"/>
  <c r="L2036" i="1" s="1"/>
  <c r="J2050" i="1"/>
  <c r="K2050" i="1" s="1"/>
  <c r="L2050" i="1" s="1"/>
  <c r="J2037" i="1"/>
  <c r="K2037" i="1" s="1"/>
  <c r="L2037" i="1" s="1"/>
  <c r="J2051" i="1"/>
  <c r="K2051" i="1" s="1"/>
  <c r="L2051" i="1" s="1"/>
  <c r="J2039" i="1"/>
  <c r="K2039" i="1" s="1"/>
  <c r="L2039" i="1" s="1"/>
  <c r="J2053" i="1"/>
  <c r="K2053" i="1" s="1"/>
  <c r="J2024" i="1"/>
  <c r="K2024" i="1" s="1"/>
  <c r="L2024" i="1" s="1"/>
  <c r="J2054" i="1"/>
  <c r="K2054" i="1" s="1"/>
  <c r="L2054" i="1" s="1"/>
  <c r="J2055" i="1"/>
  <c r="K2055" i="1" s="1"/>
  <c r="L2055" i="1" s="1"/>
  <c r="J2056" i="1"/>
  <c r="K2056" i="1" s="1"/>
  <c r="L2056" i="1" s="1"/>
  <c r="J2038" i="1"/>
  <c r="K2038" i="1" s="1"/>
  <c r="L2038" i="1" s="1"/>
  <c r="J2052" i="1"/>
  <c r="K2052" i="1" s="1"/>
  <c r="L2052" i="1" s="1"/>
  <c r="B142" i="2"/>
  <c r="J2811" i="1"/>
  <c r="J2812" i="1"/>
  <c r="J2813" i="1"/>
  <c r="J2804" i="1"/>
  <c r="J2810" i="1"/>
  <c r="J2805" i="1"/>
  <c r="J2806" i="1"/>
  <c r="J2807" i="1"/>
  <c r="J2808" i="1"/>
  <c r="J2809" i="1"/>
  <c r="B162" i="2"/>
  <c r="J2895" i="1"/>
  <c r="J2896" i="1"/>
  <c r="J2897" i="1"/>
  <c r="J2898" i="1"/>
  <c r="J2899" i="1"/>
  <c r="J2900" i="1"/>
  <c r="J2901" i="1"/>
  <c r="B140" i="2"/>
  <c r="J2789" i="1"/>
  <c r="J2790" i="1"/>
  <c r="J2780" i="1"/>
  <c r="J2781" i="1"/>
  <c r="J2783" i="1"/>
  <c r="J2785" i="1"/>
  <c r="J2787" i="1"/>
  <c r="J2782" i="1"/>
  <c r="J2784" i="1"/>
  <c r="J2786" i="1"/>
  <c r="J2788" i="1"/>
  <c r="J2791" i="1"/>
  <c r="J2792" i="1"/>
  <c r="J2793" i="1"/>
  <c r="J2411" i="1"/>
  <c r="J2422" i="1"/>
  <c r="J2434" i="1"/>
  <c r="J2412" i="1"/>
  <c r="J2423" i="1"/>
  <c r="J2435" i="1"/>
  <c r="J2409" i="1"/>
  <c r="J2424" i="1"/>
  <c r="J2436" i="1"/>
  <c r="J2413" i="1"/>
  <c r="J2425" i="1"/>
  <c r="J2437" i="1"/>
  <c r="J2414" i="1"/>
  <c r="J2426" i="1"/>
  <c r="J2438" i="1"/>
  <c r="J2415" i="1"/>
  <c r="J2427" i="1"/>
  <c r="J2439" i="1"/>
  <c r="J2416" i="1"/>
  <c r="J2428" i="1"/>
  <c r="J2440" i="1"/>
  <c r="J2418" i="1"/>
  <c r="J2430" i="1"/>
  <c r="J2442" i="1"/>
  <c r="J2408" i="1"/>
  <c r="J2420" i="1"/>
  <c r="J2432" i="1"/>
  <c r="J2456" i="1"/>
  <c r="J2410" i="1"/>
  <c r="J2421" i="1"/>
  <c r="J2433" i="1"/>
  <c r="J2457" i="1"/>
  <c r="J2429" i="1"/>
  <c r="J2431" i="1"/>
  <c r="J2441" i="1"/>
  <c r="J2455" i="1"/>
  <c r="J2419" i="1"/>
  <c r="J2417" i="1"/>
  <c r="B106" i="2"/>
  <c r="J1890" i="1"/>
  <c r="J1888" i="1"/>
  <c r="J1889" i="1"/>
  <c r="J1871" i="1"/>
  <c r="J1872" i="1"/>
  <c r="J1973" i="1"/>
  <c r="K1973" i="1" s="1"/>
  <c r="L1973" i="1" s="1"/>
  <c r="J1920" i="1"/>
  <c r="K1920" i="1" s="1"/>
  <c r="L1920" i="1" s="1"/>
  <c r="J1969" i="1"/>
  <c r="K1969" i="1" s="1"/>
  <c r="L1969" i="1" s="1"/>
  <c r="J1921" i="1"/>
  <c r="K1921" i="1" s="1"/>
  <c r="L1921" i="1" s="1"/>
  <c r="J1970" i="1"/>
  <c r="K1970" i="1" s="1"/>
  <c r="L1970" i="1" s="1"/>
  <c r="J1971" i="1"/>
  <c r="K1971" i="1" s="1"/>
  <c r="B70" i="2"/>
  <c r="J1061" i="1"/>
  <c r="K1061" i="1" s="1"/>
  <c r="L1061" i="1" s="1"/>
  <c r="J1062" i="1"/>
  <c r="K1062" i="1" s="1"/>
  <c r="L1062" i="1" s="1"/>
  <c r="J1064" i="1"/>
  <c r="K1064" i="1" s="1"/>
  <c r="L1064" i="1" s="1"/>
  <c r="J1063" i="1"/>
  <c r="K1063" i="1" s="1"/>
  <c r="L1063" i="1" s="1"/>
  <c r="J1065" i="1"/>
  <c r="B58" i="2"/>
  <c r="J996" i="1"/>
  <c r="K996" i="1" s="1"/>
  <c r="L996" i="1" s="1"/>
  <c r="J997" i="1"/>
  <c r="K997" i="1" s="1"/>
  <c r="J998" i="1"/>
  <c r="K998" i="1" s="1"/>
  <c r="L998" i="1" s="1"/>
  <c r="J999" i="1"/>
  <c r="K999" i="1" s="1"/>
  <c r="L999" i="1" s="1"/>
  <c r="J1000" i="1"/>
  <c r="K1000" i="1" s="1"/>
  <c r="L1000" i="1" s="1"/>
  <c r="J1001" i="1"/>
  <c r="J992" i="1"/>
  <c r="K992" i="1" s="1"/>
  <c r="L992" i="1" s="1"/>
  <c r="J994" i="1"/>
  <c r="K994" i="1" s="1"/>
  <c r="L994" i="1" s="1"/>
  <c r="J995" i="1"/>
  <c r="K995" i="1" s="1"/>
  <c r="L995" i="1" s="1"/>
  <c r="J993" i="1"/>
  <c r="K993" i="1" s="1"/>
  <c r="L993" i="1" s="1"/>
  <c r="B44" i="2"/>
  <c r="J812" i="1"/>
  <c r="J818" i="1"/>
  <c r="J830" i="1"/>
  <c r="J813" i="1"/>
  <c r="J819" i="1"/>
  <c r="J831" i="1"/>
  <c r="J814" i="1"/>
  <c r="J820" i="1"/>
  <c r="J832" i="1"/>
  <c r="J815" i="1"/>
  <c r="J821" i="1"/>
  <c r="J833" i="1"/>
  <c r="J822" i="1"/>
  <c r="J823" i="1"/>
  <c r="J835" i="1"/>
  <c r="J806" i="1"/>
  <c r="J807" i="1"/>
  <c r="J825" i="1"/>
  <c r="J824" i="1"/>
  <c r="J808" i="1"/>
  <c r="J826" i="1"/>
  <c r="J809" i="1"/>
  <c r="J827" i="1"/>
  <c r="J810" i="1"/>
  <c r="J816" i="1"/>
  <c r="J828" i="1"/>
  <c r="J811" i="1"/>
  <c r="J817" i="1"/>
  <c r="J829" i="1"/>
  <c r="J834" i="1"/>
  <c r="J794" i="1"/>
  <c r="K794" i="1" s="1"/>
  <c r="L794" i="1" s="1"/>
  <c r="J795" i="1"/>
  <c r="K795" i="1" s="1"/>
  <c r="L795" i="1" s="1"/>
  <c r="J796" i="1"/>
  <c r="K796" i="1" s="1"/>
  <c r="L796" i="1" s="1"/>
  <c r="J797" i="1"/>
  <c r="K797" i="1" s="1"/>
  <c r="L797" i="1" s="1"/>
  <c r="J798" i="1"/>
  <c r="K798" i="1" s="1"/>
  <c r="L798" i="1" s="1"/>
  <c r="J799" i="1"/>
  <c r="K799" i="1" s="1"/>
  <c r="L799" i="1" s="1"/>
  <c r="J800" i="1"/>
  <c r="K800" i="1" s="1"/>
  <c r="L800" i="1" s="1"/>
  <c r="J802" i="1"/>
  <c r="K802" i="1" s="1"/>
  <c r="L802" i="1" s="1"/>
  <c r="J792" i="1"/>
  <c r="K792" i="1" s="1"/>
  <c r="L792" i="1" s="1"/>
  <c r="J804" i="1"/>
  <c r="K804" i="1" s="1"/>
  <c r="L804" i="1" s="1"/>
  <c r="J793" i="1"/>
  <c r="K793" i="1" s="1"/>
  <c r="L793" i="1" s="1"/>
  <c r="J803" i="1"/>
  <c r="K803" i="1" s="1"/>
  <c r="L803" i="1" s="1"/>
  <c r="J805" i="1"/>
  <c r="J801" i="1"/>
  <c r="K801" i="1" s="1"/>
  <c r="L801" i="1" s="1"/>
  <c r="B32" i="2"/>
  <c r="J528" i="1"/>
  <c r="K528" i="1" s="1"/>
  <c r="L528" i="1" s="1"/>
  <c r="J529" i="1"/>
  <c r="K529" i="1" s="1"/>
  <c r="L529" i="1" s="1"/>
  <c r="J530" i="1"/>
  <c r="K530" i="1" s="1"/>
  <c r="L530" i="1" s="1"/>
  <c r="J531" i="1"/>
  <c r="K531" i="1" s="1"/>
  <c r="L531" i="1" s="1"/>
  <c r="J520" i="1"/>
  <c r="J532" i="1"/>
  <c r="K532" i="1" s="1"/>
  <c r="L532" i="1" s="1"/>
  <c r="J521" i="1"/>
  <c r="K521" i="1" s="1"/>
  <c r="L521" i="1" s="1"/>
  <c r="J533" i="1"/>
  <c r="J522" i="1"/>
  <c r="K522" i="1" s="1"/>
  <c r="L522" i="1" s="1"/>
  <c r="J534" i="1"/>
  <c r="K534" i="1" s="1"/>
  <c r="L534" i="1" s="1"/>
  <c r="J524" i="1"/>
  <c r="K524" i="1" s="1"/>
  <c r="L524" i="1" s="1"/>
  <c r="J536" i="1"/>
  <c r="J526" i="1"/>
  <c r="K526" i="1" s="1"/>
  <c r="J523" i="1"/>
  <c r="K523" i="1" s="1"/>
  <c r="L523" i="1" s="1"/>
  <c r="J527" i="1"/>
  <c r="K527" i="1" s="1"/>
  <c r="L527" i="1" s="1"/>
  <c r="J537" i="1"/>
  <c r="K537" i="1" s="1"/>
  <c r="L537" i="1" s="1"/>
  <c r="J525" i="1"/>
  <c r="K525" i="1" s="1"/>
  <c r="L525" i="1" s="1"/>
  <c r="J535" i="1"/>
  <c r="K535" i="1" s="1"/>
  <c r="L535" i="1" s="1"/>
  <c r="B18" i="2"/>
  <c r="J178" i="1"/>
  <c r="J179" i="1"/>
  <c r="K179" i="1" s="1"/>
  <c r="L179" i="1" s="1"/>
  <c r="J180" i="1"/>
  <c r="K180" i="1" s="1"/>
  <c r="J181" i="1"/>
  <c r="J170" i="1"/>
  <c r="K170" i="1" s="1"/>
  <c r="L170" i="1" s="1"/>
  <c r="J182" i="1"/>
  <c r="K182" i="1" s="1"/>
  <c r="L182" i="1" s="1"/>
  <c r="J171" i="1"/>
  <c r="K171" i="1" s="1"/>
  <c r="L171" i="1" s="1"/>
  <c r="J183" i="1"/>
  <c r="K183" i="1" s="1"/>
  <c r="N183" i="1" s="1"/>
  <c r="J172" i="1"/>
  <c r="K172" i="1" s="1"/>
  <c r="L172" i="1" s="1"/>
  <c r="J184" i="1"/>
  <c r="K184" i="1" s="1"/>
  <c r="L184" i="1" s="1"/>
  <c r="J174" i="1"/>
  <c r="K174" i="1" s="1"/>
  <c r="L174" i="1" s="1"/>
  <c r="J186" i="1"/>
  <c r="K186" i="1" s="1"/>
  <c r="L186" i="1" s="1"/>
  <c r="J176" i="1"/>
  <c r="K176" i="1" s="1"/>
  <c r="L176" i="1" s="1"/>
  <c r="J185" i="1"/>
  <c r="K185" i="1" s="1"/>
  <c r="L185" i="1" s="1"/>
  <c r="J175" i="1"/>
  <c r="K175" i="1" s="1"/>
  <c r="L175" i="1" s="1"/>
  <c r="J177" i="1"/>
  <c r="K177" i="1" s="1"/>
  <c r="L177" i="1" s="1"/>
  <c r="J173" i="1"/>
  <c r="K173" i="1" s="1"/>
  <c r="L173" i="1" s="1"/>
  <c r="B135" i="2"/>
  <c r="J2670" i="1"/>
  <c r="J2682" i="1"/>
  <c r="J2671" i="1"/>
  <c r="J2683" i="1"/>
  <c r="J2672" i="1"/>
  <c r="J2673" i="1"/>
  <c r="J2674" i="1"/>
  <c r="J2675" i="1"/>
  <c r="J2676" i="1"/>
  <c r="J2666" i="1"/>
  <c r="J2678" i="1"/>
  <c r="J2668" i="1"/>
  <c r="J2680" i="1"/>
  <c r="J2681" i="1"/>
  <c r="J2667" i="1"/>
  <c r="J2669" i="1"/>
  <c r="J2679" i="1"/>
  <c r="J2677" i="1"/>
  <c r="B93" i="2"/>
  <c r="J1739" i="1"/>
  <c r="J1751" i="1"/>
  <c r="K1751" i="1" s="1"/>
  <c r="L1751" i="1" s="1"/>
  <c r="J1740" i="1"/>
  <c r="K1740" i="1" s="1"/>
  <c r="L1740" i="1" s="1"/>
  <c r="J1752" i="1"/>
  <c r="K1752" i="1" s="1"/>
  <c r="L1752" i="1" s="1"/>
  <c r="J1742" i="1"/>
  <c r="K1742" i="1" s="1"/>
  <c r="J1754" i="1"/>
  <c r="K1754" i="1" s="1"/>
  <c r="L1754" i="1" s="1"/>
  <c r="J1743" i="1"/>
  <c r="J1755" i="1"/>
  <c r="J1747" i="1"/>
  <c r="J1753" i="1"/>
  <c r="K1753" i="1" s="1"/>
  <c r="L1753" i="1" s="1"/>
  <c r="J1767" i="1"/>
  <c r="K1767" i="1" s="1"/>
  <c r="L1767" i="1" s="1"/>
  <c r="J1756" i="1"/>
  <c r="J1768" i="1"/>
  <c r="K1768" i="1" s="1"/>
  <c r="L1768" i="1" s="1"/>
  <c r="J1757" i="1"/>
  <c r="K1757" i="1" s="1"/>
  <c r="L1757" i="1" s="1"/>
  <c r="J1769" i="1"/>
  <c r="K1769" i="1" s="1"/>
  <c r="L1769" i="1" s="1"/>
  <c r="J1758" i="1"/>
  <c r="K1758" i="1" s="1"/>
  <c r="J1770" i="1"/>
  <c r="K1770" i="1" s="1"/>
  <c r="L1770" i="1" s="1"/>
  <c r="J1759" i="1"/>
  <c r="K1759" i="1" s="1"/>
  <c r="L1759" i="1" s="1"/>
  <c r="J1771" i="1"/>
  <c r="J1741" i="1"/>
  <c r="K1741" i="1" s="1"/>
  <c r="L1741" i="1" s="1"/>
  <c r="J1760" i="1"/>
  <c r="J1744" i="1"/>
  <c r="J1761" i="1"/>
  <c r="J1746" i="1"/>
  <c r="K1746" i="1" s="1"/>
  <c r="L1746" i="1" s="1"/>
  <c r="J1763" i="1"/>
  <c r="J1748" i="1"/>
  <c r="J1764" i="1"/>
  <c r="K1764" i="1" s="1"/>
  <c r="L1764" i="1" s="1"/>
  <c r="J1749" i="1"/>
  <c r="J1765" i="1"/>
  <c r="K1765" i="1" s="1"/>
  <c r="L1765" i="1" s="1"/>
  <c r="J1750" i="1"/>
  <c r="K1750" i="1" s="1"/>
  <c r="J1766" i="1"/>
  <c r="K1766" i="1" s="1"/>
  <c r="J1745" i="1"/>
  <c r="J1762" i="1"/>
  <c r="K1762" i="1" s="1"/>
  <c r="L1762" i="1" s="1"/>
  <c r="B79" i="2"/>
  <c r="J1157" i="1"/>
  <c r="K1157" i="1" s="1"/>
  <c r="L1157" i="1" s="1"/>
  <c r="J1193" i="1"/>
  <c r="K1193" i="1" s="1"/>
  <c r="L1193" i="1" s="1"/>
  <c r="J1229" i="1"/>
  <c r="K1229" i="1" s="1"/>
  <c r="L1229" i="1" s="1"/>
  <c r="J1146" i="1"/>
  <c r="K1146" i="1" s="1"/>
  <c r="L1146" i="1" s="1"/>
  <c r="J1158" i="1"/>
  <c r="K1158" i="1" s="1"/>
  <c r="L1158" i="1" s="1"/>
  <c r="J1182" i="1"/>
  <c r="K1182" i="1" s="1"/>
  <c r="L1182" i="1" s="1"/>
  <c r="J1194" i="1"/>
  <c r="K1194" i="1" s="1"/>
  <c r="L1194" i="1" s="1"/>
  <c r="J1218" i="1"/>
  <c r="J1230" i="1"/>
  <c r="K1230" i="1" s="1"/>
  <c r="L1230" i="1" s="1"/>
  <c r="J1147" i="1"/>
  <c r="K1147" i="1" s="1"/>
  <c r="L1147" i="1" s="1"/>
  <c r="J1159" i="1"/>
  <c r="J1183" i="1"/>
  <c r="K1183" i="1" s="1"/>
  <c r="L1183" i="1" s="1"/>
  <c r="J1195" i="1"/>
  <c r="K1195" i="1" s="1"/>
  <c r="L1195" i="1" s="1"/>
  <c r="J1219" i="1"/>
  <c r="K1219" i="1" s="1"/>
  <c r="L1219" i="1" s="1"/>
  <c r="J1231" i="1"/>
  <c r="K1231" i="1" s="1"/>
  <c r="J1148" i="1"/>
  <c r="K1148" i="1" s="1"/>
  <c r="L1148" i="1" s="1"/>
  <c r="J1160" i="1"/>
  <c r="K1160" i="1" s="1"/>
  <c r="L1160" i="1" s="1"/>
  <c r="J1184" i="1"/>
  <c r="K1184" i="1" s="1"/>
  <c r="L1184" i="1" s="1"/>
  <c r="J1196" i="1"/>
  <c r="K1196" i="1" s="1"/>
  <c r="L1196" i="1" s="1"/>
  <c r="J1220" i="1"/>
  <c r="K1220" i="1" s="1"/>
  <c r="L1220" i="1" s="1"/>
  <c r="J1232" i="1"/>
  <c r="K1232" i="1" s="1"/>
  <c r="L1232" i="1" s="1"/>
  <c r="J1149" i="1"/>
  <c r="K1149" i="1" s="1"/>
  <c r="L1149" i="1" s="1"/>
  <c r="J1161" i="1"/>
  <c r="K1161" i="1" s="1"/>
  <c r="L1161" i="1" s="1"/>
  <c r="J1185" i="1"/>
  <c r="K1185" i="1" s="1"/>
  <c r="L1185" i="1" s="1"/>
  <c r="J1197" i="1"/>
  <c r="K1197" i="1" s="1"/>
  <c r="L1197" i="1" s="1"/>
  <c r="J1221" i="1"/>
  <c r="K1221" i="1" s="1"/>
  <c r="L1221" i="1" s="1"/>
  <c r="J1233" i="1"/>
  <c r="K1233" i="1" s="1"/>
  <c r="L1233" i="1" s="1"/>
  <c r="J1150" i="1"/>
  <c r="K1150" i="1" s="1"/>
  <c r="L1150" i="1" s="1"/>
  <c r="J1162" i="1"/>
  <c r="K1162" i="1" s="1"/>
  <c r="L1162" i="1" s="1"/>
  <c r="J1186" i="1"/>
  <c r="K1186" i="1" s="1"/>
  <c r="L1186" i="1" s="1"/>
  <c r="J1198" i="1"/>
  <c r="K1198" i="1" s="1"/>
  <c r="L1198" i="1" s="1"/>
  <c r="J1222" i="1"/>
  <c r="K1222" i="1" s="1"/>
  <c r="L1222" i="1" s="1"/>
  <c r="J1234" i="1"/>
  <c r="K1234" i="1" s="1"/>
  <c r="L1234" i="1" s="1"/>
  <c r="J1151" i="1"/>
  <c r="K1151" i="1" s="1"/>
  <c r="L1151" i="1" s="1"/>
  <c r="J1163" i="1"/>
  <c r="K1163" i="1" s="1"/>
  <c r="L1163" i="1" s="1"/>
  <c r="J1187" i="1"/>
  <c r="K1187" i="1" s="1"/>
  <c r="L1187" i="1" s="1"/>
  <c r="J1199" i="1"/>
  <c r="K1199" i="1" s="1"/>
  <c r="L1199" i="1" s="1"/>
  <c r="J1223" i="1"/>
  <c r="K1223" i="1" s="1"/>
  <c r="L1223" i="1" s="1"/>
  <c r="J1235" i="1"/>
  <c r="K1235" i="1" s="1"/>
  <c r="L1235" i="1" s="1"/>
  <c r="J1153" i="1"/>
  <c r="K1153" i="1" s="1"/>
  <c r="L1153" i="1" s="1"/>
  <c r="J1189" i="1"/>
  <c r="K1189" i="1" s="1"/>
  <c r="L1189" i="1" s="1"/>
  <c r="J1225" i="1"/>
  <c r="K1225" i="1" s="1"/>
  <c r="L1225" i="1" s="1"/>
  <c r="J1155" i="1"/>
  <c r="K1155" i="1" s="1"/>
  <c r="L1155" i="1" s="1"/>
  <c r="J1191" i="1"/>
  <c r="K1191" i="1" s="1"/>
  <c r="L1191" i="1" s="1"/>
  <c r="J1227" i="1"/>
  <c r="K1227" i="1" s="1"/>
  <c r="L1227" i="1" s="1"/>
  <c r="J1156" i="1"/>
  <c r="K1156" i="1" s="1"/>
  <c r="L1156" i="1" s="1"/>
  <c r="J1192" i="1"/>
  <c r="K1192" i="1" s="1"/>
  <c r="L1192" i="1" s="1"/>
  <c r="J1228" i="1"/>
  <c r="K1228" i="1" s="1"/>
  <c r="L1228" i="1" s="1"/>
  <c r="J1152" i="1"/>
  <c r="K1152" i="1" s="1"/>
  <c r="L1152" i="1" s="1"/>
  <c r="J1224" i="1"/>
  <c r="K1224" i="1" s="1"/>
  <c r="L1224" i="1" s="1"/>
  <c r="J1154" i="1"/>
  <c r="K1154" i="1" s="1"/>
  <c r="L1154" i="1" s="1"/>
  <c r="J1226" i="1"/>
  <c r="K1226" i="1" s="1"/>
  <c r="L1226" i="1" s="1"/>
  <c r="J1188" i="1"/>
  <c r="K1188" i="1" s="1"/>
  <c r="L1188" i="1" s="1"/>
  <c r="J1190" i="1"/>
  <c r="K1190" i="1" s="1"/>
  <c r="L1190" i="1" s="1"/>
  <c r="B158" i="2"/>
  <c r="J2906" i="1"/>
  <c r="J2907" i="1"/>
  <c r="B166" i="2"/>
  <c r="J2950" i="1"/>
  <c r="J2949" i="1"/>
  <c r="J2942" i="1"/>
  <c r="J2943" i="1"/>
  <c r="J2944" i="1"/>
  <c r="J2945" i="1"/>
  <c r="J2946" i="1"/>
  <c r="J2947" i="1"/>
  <c r="J2948" i="1"/>
  <c r="B74" i="2"/>
  <c r="J2446" i="1"/>
  <c r="J2447" i="1"/>
  <c r="J2448" i="1"/>
  <c r="J2449" i="1"/>
  <c r="J2450" i="1"/>
  <c r="J2451" i="1"/>
  <c r="J2452" i="1"/>
  <c r="J2454" i="1"/>
  <c r="J2444" i="1"/>
  <c r="J2445" i="1"/>
  <c r="J2443" i="1"/>
  <c r="J2453" i="1"/>
  <c r="B159" i="2"/>
  <c r="J2892" i="1"/>
  <c r="J2894" i="1"/>
  <c r="J2889" i="1"/>
  <c r="J2903" i="1"/>
  <c r="J2890" i="1"/>
  <c r="J2904" i="1"/>
  <c r="J2891" i="1"/>
  <c r="J2905" i="1"/>
  <c r="J2893" i="1"/>
  <c r="J2902" i="1"/>
  <c r="J2883" i="1"/>
  <c r="J2884" i="1"/>
  <c r="J2885" i="1"/>
  <c r="J2886" i="1"/>
  <c r="J2887" i="1"/>
  <c r="J2888" i="1"/>
  <c r="B153" i="2"/>
  <c r="J2725" i="1"/>
  <c r="J2726" i="1"/>
  <c r="J2727" i="1"/>
  <c r="J2728" i="1"/>
  <c r="J2729" i="1"/>
  <c r="J2730" i="1"/>
  <c r="J2724" i="1"/>
  <c r="J2721" i="1"/>
  <c r="J2722" i="1"/>
  <c r="J2723" i="1"/>
  <c r="B139" i="2"/>
  <c r="J2777" i="1"/>
  <c r="J2778" i="1"/>
  <c r="J2767" i="1"/>
  <c r="J2768" i="1"/>
  <c r="J2769" i="1"/>
  <c r="J2770" i="1"/>
  <c r="J2771" i="1"/>
  <c r="J2773" i="1"/>
  <c r="J2775" i="1"/>
  <c r="J2776" i="1"/>
  <c r="J2779" i="1"/>
  <c r="J2774" i="1"/>
  <c r="J2772" i="1"/>
  <c r="B122" i="2"/>
  <c r="J2398" i="1"/>
  <c r="J2399" i="1"/>
  <c r="J2400" i="1"/>
  <c r="J2401" i="1"/>
  <c r="J2402" i="1"/>
  <c r="J2403" i="1"/>
  <c r="J2396" i="1"/>
  <c r="J2397" i="1"/>
  <c r="B104" i="2"/>
  <c r="J1960" i="1"/>
  <c r="K1960" i="1" s="1"/>
  <c r="L1960" i="1" s="1"/>
  <c r="J1961" i="1"/>
  <c r="K1961" i="1" s="1"/>
  <c r="L1961" i="1" s="1"/>
  <c r="J1962" i="1"/>
  <c r="K1962" i="1" s="1"/>
  <c r="J1964" i="1"/>
  <c r="J1916" i="1"/>
  <c r="K1916" i="1" s="1"/>
  <c r="L1916" i="1" s="1"/>
  <c r="J1917" i="1"/>
  <c r="K1917" i="1" s="1"/>
  <c r="L1917" i="1" s="1"/>
  <c r="B69" i="2"/>
  <c r="J1056" i="1"/>
  <c r="J1057" i="1"/>
  <c r="K1057" i="1" s="1"/>
  <c r="L1057" i="1" s="1"/>
  <c r="J1058" i="1"/>
  <c r="K1058" i="1" s="1"/>
  <c r="L1058" i="1" s="1"/>
  <c r="J1059" i="1"/>
  <c r="K1059" i="1" s="1"/>
  <c r="L1059" i="1" s="1"/>
  <c r="J1060" i="1"/>
  <c r="K1060" i="1" s="1"/>
  <c r="L1060" i="1" s="1"/>
  <c r="B57" i="2"/>
  <c r="J986" i="1"/>
  <c r="K986" i="1" s="1"/>
  <c r="L986" i="1" s="1"/>
  <c r="J987" i="1"/>
  <c r="K987" i="1" s="1"/>
  <c r="L987" i="1" s="1"/>
  <c r="J988" i="1"/>
  <c r="K988" i="1" s="1"/>
  <c r="L988" i="1" s="1"/>
  <c r="J989" i="1"/>
  <c r="J990" i="1"/>
  <c r="K990" i="1" s="1"/>
  <c r="L990" i="1" s="1"/>
  <c r="J991" i="1"/>
  <c r="K991" i="1" s="1"/>
  <c r="L991" i="1" s="1"/>
  <c r="B43" i="2"/>
  <c r="J783" i="1"/>
  <c r="K783" i="1" s="1"/>
  <c r="L783" i="1" s="1"/>
  <c r="J784" i="1"/>
  <c r="K784" i="1" s="1"/>
  <c r="L784" i="1" s="1"/>
  <c r="J785" i="1"/>
  <c r="K785" i="1" s="1"/>
  <c r="L785" i="1" s="1"/>
  <c r="J786" i="1"/>
  <c r="J787" i="1"/>
  <c r="K787" i="1" s="1"/>
  <c r="L787" i="1" s="1"/>
  <c r="J788" i="1"/>
  <c r="K788" i="1" s="1"/>
  <c r="L788" i="1" s="1"/>
  <c r="J790" i="1"/>
  <c r="J789" i="1"/>
  <c r="K789" i="1" s="1"/>
  <c r="L789" i="1" s="1"/>
  <c r="J791" i="1"/>
  <c r="K791" i="1" s="1"/>
  <c r="L791" i="1" s="1"/>
  <c r="B29" i="2"/>
  <c r="J431" i="1"/>
  <c r="J443" i="1"/>
  <c r="J455" i="1"/>
  <c r="J467" i="1"/>
  <c r="J471" i="1"/>
  <c r="J432" i="1"/>
  <c r="J444" i="1"/>
  <c r="J456" i="1"/>
  <c r="J468" i="1"/>
  <c r="J435" i="1"/>
  <c r="J433" i="1"/>
  <c r="J445" i="1"/>
  <c r="J457" i="1"/>
  <c r="J469" i="1"/>
  <c r="J434" i="1"/>
  <c r="J446" i="1"/>
  <c r="J458" i="1"/>
  <c r="J470" i="1"/>
  <c r="J437" i="1"/>
  <c r="J473" i="1"/>
  <c r="J424" i="1"/>
  <c r="J436" i="1"/>
  <c r="J448" i="1"/>
  <c r="J460" i="1"/>
  <c r="J472" i="1"/>
  <c r="J449" i="1"/>
  <c r="J426" i="1"/>
  <c r="J438" i="1"/>
  <c r="J450" i="1"/>
  <c r="J462" i="1"/>
  <c r="J474" i="1"/>
  <c r="J427" i="1"/>
  <c r="J439" i="1"/>
  <c r="J451" i="1"/>
  <c r="J463" i="1"/>
  <c r="J475" i="1"/>
  <c r="J425" i="1"/>
  <c r="J428" i="1"/>
  <c r="J440" i="1"/>
  <c r="J452" i="1"/>
  <c r="J464" i="1"/>
  <c r="J476" i="1"/>
  <c r="J447" i="1"/>
  <c r="J429" i="1"/>
  <c r="J441" i="1"/>
  <c r="J453" i="1"/>
  <c r="J465" i="1"/>
  <c r="J423" i="1"/>
  <c r="J430" i="1"/>
  <c r="J442" i="1"/>
  <c r="J454" i="1"/>
  <c r="J466" i="1"/>
  <c r="J459" i="1"/>
  <c r="J461" i="1"/>
  <c r="J395" i="1"/>
  <c r="K395" i="1" s="1"/>
  <c r="L395" i="1" s="1"/>
  <c r="J407" i="1"/>
  <c r="K407" i="1" s="1"/>
  <c r="L407" i="1" s="1"/>
  <c r="J419" i="1"/>
  <c r="K419" i="1" s="1"/>
  <c r="L419" i="1" s="1"/>
  <c r="J396" i="1"/>
  <c r="J408" i="1"/>
  <c r="K408" i="1" s="1"/>
  <c r="L408" i="1" s="1"/>
  <c r="J420" i="1"/>
  <c r="K420" i="1" s="1"/>
  <c r="L420" i="1" s="1"/>
  <c r="J397" i="1"/>
  <c r="K397" i="1" s="1"/>
  <c r="L397" i="1" s="1"/>
  <c r="J409" i="1"/>
  <c r="K409" i="1" s="1"/>
  <c r="L409" i="1" s="1"/>
  <c r="J421" i="1"/>
  <c r="J398" i="1"/>
  <c r="J410" i="1"/>
  <c r="J422" i="1"/>
  <c r="K422" i="1" s="1"/>
  <c r="L422" i="1" s="1"/>
  <c r="J399" i="1"/>
  <c r="J411" i="1"/>
  <c r="J400" i="1"/>
  <c r="K400" i="1" s="1"/>
  <c r="L400" i="1" s="1"/>
  <c r="J412" i="1"/>
  <c r="J401" i="1"/>
  <c r="K401" i="1" s="1"/>
  <c r="L401" i="1" s="1"/>
  <c r="J413" i="1"/>
  <c r="J403" i="1"/>
  <c r="K403" i="1" s="1"/>
  <c r="L403" i="1" s="1"/>
  <c r="J415" i="1"/>
  <c r="K415" i="1" s="1"/>
  <c r="L415" i="1" s="1"/>
  <c r="J393" i="1"/>
  <c r="K393" i="1" s="1"/>
  <c r="L393" i="1" s="1"/>
  <c r="J405" i="1"/>
  <c r="J417" i="1"/>
  <c r="K417" i="1" s="1"/>
  <c r="L417" i="1" s="1"/>
  <c r="J402" i="1"/>
  <c r="K402" i="1" s="1"/>
  <c r="L402" i="1" s="1"/>
  <c r="J404" i="1"/>
  <c r="K404" i="1" s="1"/>
  <c r="L404" i="1" s="1"/>
  <c r="J406" i="1"/>
  <c r="J414" i="1"/>
  <c r="J416" i="1"/>
  <c r="K416" i="1" s="1"/>
  <c r="L416" i="1" s="1"/>
  <c r="J418" i="1"/>
  <c r="K418" i="1" s="1"/>
  <c r="L418" i="1" s="1"/>
  <c r="J394" i="1"/>
  <c r="K394" i="1" s="1"/>
  <c r="L394" i="1" s="1"/>
  <c r="B17" i="2"/>
  <c r="J142" i="1"/>
  <c r="K142" i="1" s="1"/>
  <c r="L142" i="1" s="1"/>
  <c r="J154" i="1"/>
  <c r="J166" i="1"/>
  <c r="J143" i="1"/>
  <c r="J155" i="1"/>
  <c r="K155" i="1" s="1"/>
  <c r="L155" i="1" s="1"/>
  <c r="J167" i="1"/>
  <c r="K167" i="1" s="1"/>
  <c r="L167" i="1" s="1"/>
  <c r="J144" i="1"/>
  <c r="K144" i="1" s="1"/>
  <c r="L144" i="1" s="1"/>
  <c r="J156" i="1"/>
  <c r="J168" i="1"/>
  <c r="J145" i="1"/>
  <c r="K145" i="1" s="1"/>
  <c r="L145" i="1" s="1"/>
  <c r="J157" i="1"/>
  <c r="J169" i="1"/>
  <c r="J146" i="1"/>
  <c r="K146" i="1" s="1"/>
  <c r="L146" i="1" s="1"/>
  <c r="J158" i="1"/>
  <c r="J147" i="1"/>
  <c r="K147" i="1" s="1"/>
  <c r="L147" i="1" s="1"/>
  <c r="J159" i="1"/>
  <c r="K159" i="1" s="1"/>
  <c r="L159" i="1" s="1"/>
  <c r="J136" i="1"/>
  <c r="K136" i="1" s="1"/>
  <c r="L136" i="1" s="1"/>
  <c r="J148" i="1"/>
  <c r="J160" i="1"/>
  <c r="K160" i="1" s="1"/>
  <c r="L160" i="1" s="1"/>
  <c r="J138" i="1"/>
  <c r="K138" i="1" s="1"/>
  <c r="L138" i="1" s="1"/>
  <c r="J150" i="1"/>
  <c r="K150" i="1" s="1"/>
  <c r="L150" i="1" s="1"/>
  <c r="J162" i="1"/>
  <c r="K162" i="1" s="1"/>
  <c r="L162" i="1" s="1"/>
  <c r="J140" i="1"/>
  <c r="K140" i="1" s="1"/>
  <c r="L140" i="1" s="1"/>
  <c r="J152" i="1"/>
  <c r="K152" i="1" s="1"/>
  <c r="L152" i="1" s="1"/>
  <c r="J164" i="1"/>
  <c r="J137" i="1"/>
  <c r="K137" i="1" s="1"/>
  <c r="L137" i="1" s="1"/>
  <c r="J139" i="1"/>
  <c r="J141" i="1"/>
  <c r="K141" i="1" s="1"/>
  <c r="L141" i="1" s="1"/>
  <c r="J149" i="1"/>
  <c r="K149" i="1" s="1"/>
  <c r="L149" i="1" s="1"/>
  <c r="J151" i="1"/>
  <c r="K151" i="1" s="1"/>
  <c r="L151" i="1" s="1"/>
  <c r="J153" i="1"/>
  <c r="J161" i="1"/>
  <c r="K161" i="1" s="1"/>
  <c r="L161" i="1" s="1"/>
  <c r="J165" i="1"/>
  <c r="K165" i="1" s="1"/>
  <c r="L165" i="1" s="1"/>
  <c r="J163" i="1"/>
  <c r="B81" i="2"/>
  <c r="J1277" i="1"/>
  <c r="K1277" i="1" s="1"/>
  <c r="L1277" i="1" s="1"/>
  <c r="J1331" i="1"/>
  <c r="K1331" i="1" s="1"/>
  <c r="L1331" i="1" s="1"/>
  <c r="J1355" i="1"/>
  <c r="K1355" i="1" s="1"/>
  <c r="L1355" i="1" s="1"/>
  <c r="J1379" i="1"/>
  <c r="J1391" i="1"/>
  <c r="K1391" i="1" s="1"/>
  <c r="L1391" i="1" s="1"/>
  <c r="J1427" i="1"/>
  <c r="K1427" i="1" s="1"/>
  <c r="L1427" i="1" s="1"/>
  <c r="J1451" i="1"/>
  <c r="K1451" i="1" s="1"/>
  <c r="L1451" i="1" s="1"/>
  <c r="J1278" i="1"/>
  <c r="J1332" i="1"/>
  <c r="J1356" i="1"/>
  <c r="J1380" i="1"/>
  <c r="K1380" i="1" s="1"/>
  <c r="L1380" i="1" s="1"/>
  <c r="J1392" i="1"/>
  <c r="K1392" i="1" s="1"/>
  <c r="L1392" i="1" s="1"/>
  <c r="J1428" i="1"/>
  <c r="K1428" i="1" s="1"/>
  <c r="L1428" i="1" s="1"/>
  <c r="J1452" i="1"/>
  <c r="K1452" i="1" s="1"/>
  <c r="L1452" i="1" s="1"/>
  <c r="J1279" i="1"/>
  <c r="K1279" i="1" s="1"/>
  <c r="L1279" i="1" s="1"/>
  <c r="J1333" i="1"/>
  <c r="J1357" i="1"/>
  <c r="K1357" i="1" s="1"/>
  <c r="L1357" i="1" s="1"/>
  <c r="J1393" i="1"/>
  <c r="K1393" i="1" s="1"/>
  <c r="L1393" i="1" s="1"/>
  <c r="J1429" i="1"/>
  <c r="K1429" i="1" s="1"/>
  <c r="L1429" i="1" s="1"/>
  <c r="J1453" i="1"/>
  <c r="K1453" i="1" s="1"/>
  <c r="L1453" i="1" s="1"/>
  <c r="J1256" i="1"/>
  <c r="K1256" i="1" s="1"/>
  <c r="L1256" i="1" s="1"/>
  <c r="J1280" i="1"/>
  <c r="K1280" i="1" s="1"/>
  <c r="L1280" i="1" s="1"/>
  <c r="J1334" i="1"/>
  <c r="K1334" i="1" s="1"/>
  <c r="L1334" i="1" s="1"/>
  <c r="J1358" i="1"/>
  <c r="K1358" i="1" s="1"/>
  <c r="L1358" i="1" s="1"/>
  <c r="J1394" i="1"/>
  <c r="K1394" i="1" s="1"/>
  <c r="L1394" i="1" s="1"/>
  <c r="J1430" i="1"/>
  <c r="K1430" i="1" s="1"/>
  <c r="L1430" i="1" s="1"/>
  <c r="J1454" i="1"/>
  <c r="K1454" i="1" s="1"/>
  <c r="L1454" i="1" s="1"/>
  <c r="J1257" i="1"/>
  <c r="K1257" i="1" s="1"/>
  <c r="L1257" i="1" s="1"/>
  <c r="J1281" i="1"/>
  <c r="K1281" i="1" s="1"/>
  <c r="L1281" i="1" s="1"/>
  <c r="J1335" i="1"/>
  <c r="K1335" i="1" s="1"/>
  <c r="L1335" i="1" s="1"/>
  <c r="J1347" i="1"/>
  <c r="K1347" i="1" s="1"/>
  <c r="L1347" i="1" s="1"/>
  <c r="J1359" i="1"/>
  <c r="K1359" i="1" s="1"/>
  <c r="L1359" i="1" s="1"/>
  <c r="J1395" i="1"/>
  <c r="K1395" i="1" s="1"/>
  <c r="L1395" i="1" s="1"/>
  <c r="J1431" i="1"/>
  <c r="J1455" i="1"/>
  <c r="J1258" i="1"/>
  <c r="K1258" i="1" s="1"/>
  <c r="L1258" i="1" s="1"/>
  <c r="J1282" i="1"/>
  <c r="J1336" i="1"/>
  <c r="J1348" i="1"/>
  <c r="K1348" i="1" s="1"/>
  <c r="L1348" i="1" s="1"/>
  <c r="J1360" i="1"/>
  <c r="J1396" i="1"/>
  <c r="J1432" i="1"/>
  <c r="J1456" i="1"/>
  <c r="J1259" i="1"/>
  <c r="K1259" i="1" s="1"/>
  <c r="L1259" i="1" s="1"/>
  <c r="J1283" i="1"/>
  <c r="K1283" i="1" s="1"/>
  <c r="L1283" i="1" s="1"/>
  <c r="J1349" i="1"/>
  <c r="K1349" i="1" s="1"/>
  <c r="L1349" i="1" s="1"/>
  <c r="J1385" i="1"/>
  <c r="K1385" i="1" s="1"/>
  <c r="L1385" i="1" s="1"/>
  <c r="J1397" i="1"/>
  <c r="J1433" i="1"/>
  <c r="K1433" i="1" s="1"/>
  <c r="L1433" i="1" s="1"/>
  <c r="J1457" i="1"/>
  <c r="K1457" i="1" s="1"/>
  <c r="L1457" i="1" s="1"/>
  <c r="J1261" i="1"/>
  <c r="K1261" i="1" s="1"/>
  <c r="L1261" i="1" s="1"/>
  <c r="J1285" i="1"/>
  <c r="J1327" i="1"/>
  <c r="K1327" i="1" s="1"/>
  <c r="L1327" i="1" s="1"/>
  <c r="J1351" i="1"/>
  <c r="J1375" i="1"/>
  <c r="J1387" i="1"/>
  <c r="K1387" i="1" s="1"/>
  <c r="L1387" i="1" s="1"/>
  <c r="J1399" i="1"/>
  <c r="K1399" i="1" s="1"/>
  <c r="L1399" i="1" s="1"/>
  <c r="J1423" i="1"/>
  <c r="K1423" i="1" s="1"/>
  <c r="L1423" i="1" s="1"/>
  <c r="J1435" i="1"/>
  <c r="J1459" i="1"/>
  <c r="K1459" i="1" s="1"/>
  <c r="L1459" i="1" s="1"/>
  <c r="J1275" i="1"/>
  <c r="K1275" i="1" s="1"/>
  <c r="L1275" i="1" s="1"/>
  <c r="J1329" i="1"/>
  <c r="K1329" i="1" s="1"/>
  <c r="L1329" i="1" s="1"/>
  <c r="J1353" i="1"/>
  <c r="K1353" i="1" s="1"/>
  <c r="L1353" i="1" s="1"/>
  <c r="J1377" i="1"/>
  <c r="K1377" i="1" s="1"/>
  <c r="L1377" i="1" s="1"/>
  <c r="J1389" i="1"/>
  <c r="K1389" i="1" s="1"/>
  <c r="L1389" i="1" s="1"/>
  <c r="J1425" i="1"/>
  <c r="K1425" i="1" s="1"/>
  <c r="L1425" i="1" s="1"/>
  <c r="J1461" i="1"/>
  <c r="K1461" i="1" s="1"/>
  <c r="L1461" i="1" s="1"/>
  <c r="J1276" i="1"/>
  <c r="K1276" i="1" s="1"/>
  <c r="L1276" i="1" s="1"/>
  <c r="J1284" i="1"/>
  <c r="K1284" i="1" s="1"/>
  <c r="L1284" i="1" s="1"/>
  <c r="J1352" i="1"/>
  <c r="K1352" i="1" s="1"/>
  <c r="L1352" i="1" s="1"/>
  <c r="J1400" i="1"/>
  <c r="K1400" i="1" s="1"/>
  <c r="L1400" i="1" s="1"/>
  <c r="J1286" i="1"/>
  <c r="J1354" i="1"/>
  <c r="J1450" i="1"/>
  <c r="K1450" i="1" s="1"/>
  <c r="L1450" i="1" s="1"/>
  <c r="J1458" i="1"/>
  <c r="K1458" i="1" s="1"/>
  <c r="L1458" i="1" s="1"/>
  <c r="J1460" i="1"/>
  <c r="K1460" i="1" s="1"/>
  <c r="L1460" i="1" s="1"/>
  <c r="J1422" i="1"/>
  <c r="K1422" i="1" s="1"/>
  <c r="L1422" i="1" s="1"/>
  <c r="J1328" i="1"/>
  <c r="K1328" i="1" s="1"/>
  <c r="L1328" i="1" s="1"/>
  <c r="J1376" i="1"/>
  <c r="K1376" i="1" s="1"/>
  <c r="L1376" i="1" s="1"/>
  <c r="J1424" i="1"/>
  <c r="J1260" i="1"/>
  <c r="K1260" i="1" s="1"/>
  <c r="L1260" i="1" s="1"/>
  <c r="J1386" i="1"/>
  <c r="K1386" i="1" s="1"/>
  <c r="L1386" i="1" s="1"/>
  <c r="J1434" i="1"/>
  <c r="K1434" i="1" s="1"/>
  <c r="L1434" i="1" s="1"/>
  <c r="J1262" i="1"/>
  <c r="K1262" i="1" s="1"/>
  <c r="L1262" i="1" s="1"/>
  <c r="J1388" i="1"/>
  <c r="K1388" i="1" s="1"/>
  <c r="L1388" i="1" s="1"/>
  <c r="J1390" i="1"/>
  <c r="K1390" i="1" s="1"/>
  <c r="L1390" i="1" s="1"/>
  <c r="J1274" i="1"/>
  <c r="J1350" i="1"/>
  <c r="K1350" i="1" s="1"/>
  <c r="L1350" i="1" s="1"/>
  <c r="J1398" i="1"/>
  <c r="K1398" i="1" s="1"/>
  <c r="L1398" i="1" s="1"/>
  <c r="J1330" i="1"/>
  <c r="K1330" i="1" s="1"/>
  <c r="L1330" i="1" s="1"/>
  <c r="J1378" i="1"/>
  <c r="K1378" i="1" s="1"/>
  <c r="L1378" i="1" s="1"/>
  <c r="J1426" i="1"/>
  <c r="K1426" i="1" s="1"/>
  <c r="L1426" i="1" s="1"/>
  <c r="B94" i="2"/>
  <c r="J1782" i="1"/>
  <c r="K1782" i="1" s="1"/>
  <c r="J1783" i="1"/>
  <c r="K1783" i="1" s="1"/>
  <c r="L1783" i="1" s="1"/>
  <c r="J1784" i="1"/>
  <c r="K1784" i="1" s="1"/>
  <c r="L1784" i="1" s="1"/>
  <c r="J1785" i="1"/>
  <c r="K1785" i="1" s="1"/>
  <c r="L1785" i="1" s="1"/>
  <c r="J1786" i="1"/>
  <c r="K1786" i="1" s="1"/>
  <c r="L1786" i="1" s="1"/>
  <c r="B107" i="2"/>
  <c r="J1874" i="1"/>
  <c r="J1891" i="1"/>
  <c r="J1893" i="1"/>
  <c r="J1894" i="1"/>
  <c r="J1873" i="1"/>
  <c r="J1892" i="1"/>
  <c r="J1923" i="1"/>
  <c r="J1985" i="1"/>
  <c r="K1985" i="1" s="1"/>
  <c r="L1985" i="1" s="1"/>
  <c r="J1974" i="1"/>
  <c r="K1974" i="1" s="1"/>
  <c r="L1974" i="1" s="1"/>
  <c r="J1975" i="1"/>
  <c r="K1975" i="1" s="1"/>
  <c r="L1975" i="1" s="1"/>
  <c r="J1926" i="1"/>
  <c r="K1926" i="1" s="1"/>
  <c r="L1926" i="1" s="1"/>
  <c r="J1976" i="1"/>
  <c r="K1976" i="1" s="1"/>
  <c r="L1976" i="1" s="1"/>
  <c r="J1927" i="1"/>
  <c r="K1927" i="1" s="1"/>
  <c r="L1927" i="1" s="1"/>
  <c r="J1977" i="1"/>
  <c r="J1978" i="1"/>
  <c r="J1991" i="1"/>
  <c r="K1991" i="1" s="1"/>
  <c r="L1991" i="1" s="1"/>
  <c r="J1979" i="1"/>
  <c r="K1979" i="1" s="1"/>
  <c r="L1979" i="1" s="1"/>
  <c r="J1992" i="1"/>
  <c r="K1992" i="1" s="1"/>
  <c r="L1992" i="1" s="1"/>
  <c r="J1981" i="1"/>
  <c r="K1981" i="1" s="1"/>
  <c r="L1981" i="1" s="1"/>
  <c r="J1994" i="1"/>
  <c r="K1994" i="1" s="1"/>
  <c r="L1994" i="1" s="1"/>
  <c r="J1982" i="1"/>
  <c r="K1982" i="1" s="1"/>
  <c r="L1982" i="1" s="1"/>
  <c r="J1995" i="1"/>
  <c r="J1983" i="1"/>
  <c r="K1983" i="1" s="1"/>
  <c r="L1983" i="1" s="1"/>
  <c r="J1996" i="1"/>
  <c r="K1996" i="1" s="1"/>
  <c r="L1996" i="1" s="1"/>
  <c r="J1922" i="1"/>
  <c r="K1922" i="1" s="1"/>
  <c r="J1984" i="1"/>
  <c r="K1984" i="1" s="1"/>
  <c r="L1984" i="1" s="1"/>
  <c r="J1993" i="1"/>
  <c r="K1993" i="1" s="1"/>
  <c r="L1993" i="1" s="1"/>
  <c r="J1980" i="1"/>
  <c r="K1980" i="1" s="1"/>
  <c r="J1906" i="1"/>
  <c r="K1906" i="1" s="1"/>
  <c r="B144" i="2"/>
  <c r="J2856" i="1"/>
  <c r="J2868" i="1"/>
  <c r="J2857" i="1"/>
  <c r="J2869" i="1"/>
  <c r="J2858" i="1"/>
  <c r="J2870" i="1"/>
  <c r="J2859" i="1"/>
  <c r="J2867" i="1"/>
  <c r="J2860" i="1"/>
  <c r="J2855" i="1"/>
  <c r="J2861" i="1"/>
  <c r="J2862" i="1"/>
  <c r="J2863" i="1"/>
  <c r="J2864" i="1"/>
  <c r="J2865" i="1"/>
  <c r="J2866" i="1"/>
  <c r="B171" i="2"/>
  <c r="J2987" i="1"/>
  <c r="J2999" i="1"/>
  <c r="J3011" i="1"/>
  <c r="J2988" i="1"/>
  <c r="J3000" i="1"/>
  <c r="J3012" i="1"/>
  <c r="J2977" i="1"/>
  <c r="J2989" i="1"/>
  <c r="J3001" i="1"/>
  <c r="J3013" i="1"/>
  <c r="J2996" i="1"/>
  <c r="J2978" i="1"/>
  <c r="J2990" i="1"/>
  <c r="J3002" i="1"/>
  <c r="J3014" i="1"/>
  <c r="J2979" i="1"/>
  <c r="J2991" i="1"/>
  <c r="J3003" i="1"/>
  <c r="J3015" i="1"/>
  <c r="J2980" i="1"/>
  <c r="J2992" i="1"/>
  <c r="J3004" i="1"/>
  <c r="J3016" i="1"/>
  <c r="J2998" i="1"/>
  <c r="J2981" i="1"/>
  <c r="J2993" i="1"/>
  <c r="J3005" i="1"/>
  <c r="J3017" i="1"/>
  <c r="J2984" i="1"/>
  <c r="J2982" i="1"/>
  <c r="J2994" i="1"/>
  <c r="J3006" i="1"/>
  <c r="J3018" i="1"/>
  <c r="J2986" i="1"/>
  <c r="J2983" i="1"/>
  <c r="J2995" i="1"/>
  <c r="J3007" i="1"/>
  <c r="J3008" i="1"/>
  <c r="J2985" i="1"/>
  <c r="J2997" i="1"/>
  <c r="J3009" i="1"/>
  <c r="J3010" i="1"/>
  <c r="B165" i="2"/>
  <c r="J2934" i="1"/>
  <c r="J2935" i="1"/>
  <c r="J2936" i="1"/>
  <c r="J2937" i="1"/>
  <c r="J2938" i="1"/>
  <c r="J2939" i="1"/>
  <c r="J2940" i="1"/>
  <c r="J2941" i="1"/>
  <c r="B152" i="2"/>
  <c r="J2713" i="1"/>
  <c r="J2714" i="1"/>
  <c r="J2715" i="1"/>
  <c r="J2716" i="1"/>
  <c r="J2717" i="1"/>
  <c r="J2718" i="1"/>
  <c r="J2719" i="1"/>
  <c r="J2720" i="1"/>
  <c r="B138" i="2"/>
  <c r="J2753" i="1"/>
  <c r="J2765" i="1"/>
  <c r="J2801" i="1"/>
  <c r="J2754" i="1"/>
  <c r="J2766" i="1"/>
  <c r="J2755" i="1"/>
  <c r="J2756" i="1"/>
  <c r="J2757" i="1"/>
  <c r="J2746" i="1"/>
  <c r="J2758" i="1"/>
  <c r="J2747" i="1"/>
  <c r="J2759" i="1"/>
  <c r="J2749" i="1"/>
  <c r="J2761" i="1"/>
  <c r="J2751" i="1"/>
  <c r="J2763" i="1"/>
  <c r="J2802" i="1"/>
  <c r="J2748" i="1"/>
  <c r="J2803" i="1"/>
  <c r="J2750" i="1"/>
  <c r="J2752" i="1"/>
  <c r="J2760" i="1"/>
  <c r="J2762" i="1"/>
  <c r="J2764" i="1"/>
  <c r="B121" i="2"/>
  <c r="J2370" i="1"/>
  <c r="J2386" i="1"/>
  <c r="J2387" i="1"/>
  <c r="J2388" i="1"/>
  <c r="J2377" i="1"/>
  <c r="J2389" i="1"/>
  <c r="J2378" i="1"/>
  <c r="J2390" i="1"/>
  <c r="J2379" i="1"/>
  <c r="J2391" i="1"/>
  <c r="J2380" i="1"/>
  <c r="J2392" i="1"/>
  <c r="J2404" i="1"/>
  <c r="J2366" i="1"/>
  <c r="J2382" i="1"/>
  <c r="J2394" i="1"/>
  <c r="J2406" i="1"/>
  <c r="J2368" i="1"/>
  <c r="J2384" i="1"/>
  <c r="J2369" i="1"/>
  <c r="J2385" i="1"/>
  <c r="J2365" i="1"/>
  <c r="J2367" i="1"/>
  <c r="J2381" i="1"/>
  <c r="J2383" i="1"/>
  <c r="J2393" i="1"/>
  <c r="J2395" i="1"/>
  <c r="J2405" i="1"/>
  <c r="J2407" i="1"/>
  <c r="B112" i="2"/>
  <c r="J2011" i="1"/>
  <c r="J1912" i="1"/>
  <c r="J2012" i="1"/>
  <c r="K2012" i="1" s="1"/>
  <c r="L2012" i="1" s="1"/>
  <c r="J1913" i="1"/>
  <c r="K1913" i="1" s="1"/>
  <c r="L1913" i="1" s="1"/>
  <c r="J2013" i="1"/>
  <c r="K2013" i="1" s="1"/>
  <c r="L2013" i="1" s="1"/>
  <c r="J2019" i="1"/>
  <c r="J1932" i="1"/>
  <c r="K1932" i="1" s="1"/>
  <c r="L1932" i="1" s="1"/>
  <c r="J1933" i="1"/>
  <c r="J2010" i="1"/>
  <c r="J2018" i="1"/>
  <c r="K2018" i="1" s="1"/>
  <c r="L2018" i="1" s="1"/>
  <c r="B68" i="2"/>
  <c r="J1050" i="1"/>
  <c r="K1050" i="1" s="1"/>
  <c r="L1050" i="1" s="1"/>
  <c r="J1052" i="1"/>
  <c r="K1052" i="1" s="1"/>
  <c r="L1052" i="1" s="1"/>
  <c r="J1054" i="1"/>
  <c r="K1054" i="1" s="1"/>
  <c r="L1054" i="1" s="1"/>
  <c r="J1055" i="1"/>
  <c r="K1055" i="1" s="1"/>
  <c r="L1055" i="1" s="1"/>
  <c r="J1051" i="1"/>
  <c r="K1051" i="1" s="1"/>
  <c r="L1051" i="1" s="1"/>
  <c r="J1053" i="1"/>
  <c r="K1053" i="1" s="1"/>
  <c r="L1053" i="1" s="1"/>
  <c r="B56" i="2"/>
  <c r="J984" i="1"/>
  <c r="K984" i="1" s="1"/>
  <c r="L984" i="1" s="1"/>
  <c r="J985" i="1"/>
  <c r="K985" i="1" s="1"/>
  <c r="L985" i="1" s="1"/>
  <c r="J982" i="1"/>
  <c r="K982" i="1" s="1"/>
  <c r="L982" i="1" s="1"/>
  <c r="J983" i="1"/>
  <c r="K983" i="1" s="1"/>
  <c r="L983" i="1" s="1"/>
  <c r="J981" i="1"/>
  <c r="K981" i="1" s="1"/>
  <c r="L981" i="1" s="1"/>
  <c r="B42" i="2"/>
  <c r="J782" i="1"/>
  <c r="K782" i="1" s="1"/>
  <c r="L782" i="1" s="1"/>
  <c r="J774" i="1"/>
  <c r="K774" i="1" s="1"/>
  <c r="L774" i="1" s="1"/>
  <c r="J775" i="1"/>
  <c r="J776" i="1"/>
  <c r="K776" i="1" s="1"/>
  <c r="L776" i="1" s="1"/>
  <c r="J778" i="1"/>
  <c r="K778" i="1" s="1"/>
  <c r="L778" i="1" s="1"/>
  <c r="J780" i="1"/>
  <c r="K780" i="1" s="1"/>
  <c r="L780" i="1" s="1"/>
  <c r="J777" i="1"/>
  <c r="K777" i="1" s="1"/>
  <c r="L777" i="1" s="1"/>
  <c r="J779" i="1"/>
  <c r="K779" i="1" s="1"/>
  <c r="L779" i="1" s="1"/>
  <c r="J781" i="1"/>
  <c r="K781" i="1" s="1"/>
  <c r="L781" i="1" s="1"/>
  <c r="B28" i="2"/>
  <c r="J383" i="1"/>
  <c r="K383" i="1" s="1"/>
  <c r="L383" i="1" s="1"/>
  <c r="J384" i="1"/>
  <c r="K384" i="1" s="1"/>
  <c r="L384" i="1" s="1"/>
  <c r="J373" i="1"/>
  <c r="K373" i="1" s="1"/>
  <c r="L373" i="1" s="1"/>
  <c r="J385" i="1"/>
  <c r="K385" i="1" s="1"/>
  <c r="L385" i="1" s="1"/>
  <c r="J374" i="1"/>
  <c r="K374" i="1" s="1"/>
  <c r="L374" i="1" s="1"/>
  <c r="J386" i="1"/>
  <c r="K386" i="1" s="1"/>
  <c r="L386" i="1" s="1"/>
  <c r="J375" i="1"/>
  <c r="K375" i="1" s="1"/>
  <c r="L375" i="1" s="1"/>
  <c r="J387" i="1"/>
  <c r="K387" i="1" s="1"/>
  <c r="L387" i="1" s="1"/>
  <c r="J376" i="1"/>
  <c r="K376" i="1" s="1"/>
  <c r="L376" i="1" s="1"/>
  <c r="J388" i="1"/>
  <c r="K388" i="1" s="1"/>
  <c r="L388" i="1" s="1"/>
  <c r="J377" i="1"/>
  <c r="K377" i="1" s="1"/>
  <c r="L377" i="1" s="1"/>
  <c r="J389" i="1"/>
  <c r="K389" i="1" s="1"/>
  <c r="L389" i="1" s="1"/>
  <c r="J379" i="1"/>
  <c r="K379" i="1" s="1"/>
  <c r="L379" i="1" s="1"/>
  <c r="J391" i="1"/>
  <c r="K391" i="1" s="1"/>
  <c r="L391" i="1" s="1"/>
  <c r="J381" i="1"/>
  <c r="K381" i="1" s="1"/>
  <c r="L381" i="1" s="1"/>
  <c r="J378" i="1"/>
  <c r="K378" i="1" s="1"/>
  <c r="L378" i="1" s="1"/>
  <c r="J382" i="1"/>
  <c r="K382" i="1" s="1"/>
  <c r="L382" i="1" s="1"/>
  <c r="J392" i="1"/>
  <c r="K392" i="1" s="1"/>
  <c r="L392" i="1" s="1"/>
  <c r="J380" i="1"/>
  <c r="K380" i="1" s="1"/>
  <c r="L380" i="1" s="1"/>
  <c r="J390" i="1"/>
  <c r="K390" i="1" s="1"/>
  <c r="L390" i="1" s="1"/>
  <c r="B16" i="2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26" i="1"/>
  <c r="K126" i="1" s="1"/>
  <c r="L126" i="1" s="1"/>
  <c r="J128" i="1"/>
  <c r="K128" i="1" s="1"/>
  <c r="L128" i="1" s="1"/>
  <c r="J127" i="1"/>
  <c r="K127" i="1" s="1"/>
  <c r="L127" i="1" s="1"/>
  <c r="J129" i="1"/>
  <c r="K129" i="1" s="1"/>
  <c r="L129" i="1" s="1"/>
  <c r="J125" i="1"/>
  <c r="K125" i="1" s="1"/>
  <c r="L125" i="1" s="1"/>
  <c r="B82" i="2"/>
  <c r="J1265" i="1"/>
  <c r="K1265" i="1" s="1"/>
  <c r="L1265" i="1" s="1"/>
  <c r="J1289" i="1"/>
  <c r="K1289" i="1" s="1"/>
  <c r="L1289" i="1" s="1"/>
  <c r="J1343" i="1"/>
  <c r="K1343" i="1" s="1"/>
  <c r="L1343" i="1" s="1"/>
  <c r="J1367" i="1"/>
  <c r="K1367" i="1" s="1"/>
  <c r="L1367" i="1" s="1"/>
  <c r="J1403" i="1"/>
  <c r="K1403" i="1" s="1"/>
  <c r="L1403" i="1" s="1"/>
  <c r="J1439" i="1"/>
  <c r="K1439" i="1" s="1"/>
  <c r="L1439" i="1" s="1"/>
  <c r="J1463" i="1"/>
  <c r="K1463" i="1" s="1"/>
  <c r="L1463" i="1" s="1"/>
  <c r="J1266" i="1"/>
  <c r="K1266" i="1" s="1"/>
  <c r="L1266" i="1" s="1"/>
  <c r="J1290" i="1"/>
  <c r="K1290" i="1" s="1"/>
  <c r="L1290" i="1" s="1"/>
  <c r="J1344" i="1"/>
  <c r="K1344" i="1" s="1"/>
  <c r="L1344" i="1" s="1"/>
  <c r="J1368" i="1"/>
  <c r="K1368" i="1" s="1"/>
  <c r="L1368" i="1" s="1"/>
  <c r="J1404" i="1"/>
  <c r="K1404" i="1" s="1"/>
  <c r="L1404" i="1" s="1"/>
  <c r="J1440" i="1"/>
  <c r="K1440" i="1" s="1"/>
  <c r="L1440" i="1" s="1"/>
  <c r="J1464" i="1"/>
  <c r="K1464" i="1" s="1"/>
  <c r="L1464" i="1" s="1"/>
  <c r="J1267" i="1"/>
  <c r="K1267" i="1" s="1"/>
  <c r="L1267" i="1" s="1"/>
  <c r="J1291" i="1"/>
  <c r="K1291" i="1" s="1"/>
  <c r="L1291" i="1" s="1"/>
  <c r="J1345" i="1"/>
  <c r="K1345" i="1" s="1"/>
  <c r="L1345" i="1" s="1"/>
  <c r="J1369" i="1"/>
  <c r="K1369" i="1" s="1"/>
  <c r="L1369" i="1" s="1"/>
  <c r="J1405" i="1"/>
  <c r="K1405" i="1" s="1"/>
  <c r="L1405" i="1" s="1"/>
  <c r="J1441" i="1"/>
  <c r="K1441" i="1" s="1"/>
  <c r="L1441" i="1" s="1"/>
  <c r="J1465" i="1"/>
  <c r="K1465" i="1" s="1"/>
  <c r="L1465" i="1" s="1"/>
  <c r="J1268" i="1"/>
  <c r="K1268" i="1" s="1"/>
  <c r="L1268" i="1" s="1"/>
  <c r="J1292" i="1"/>
  <c r="K1292" i="1" s="1"/>
  <c r="L1292" i="1" s="1"/>
  <c r="J1346" i="1"/>
  <c r="K1346" i="1" s="1"/>
  <c r="L1346" i="1" s="1"/>
  <c r="J1370" i="1"/>
  <c r="K1370" i="1" s="1"/>
  <c r="L1370" i="1" s="1"/>
  <c r="J1406" i="1"/>
  <c r="K1406" i="1" s="1"/>
  <c r="L1406" i="1" s="1"/>
  <c r="J1442" i="1"/>
  <c r="K1442" i="1" s="1"/>
  <c r="L1442" i="1" s="1"/>
  <c r="J1466" i="1"/>
  <c r="K1466" i="1" s="1"/>
  <c r="L1466" i="1" s="1"/>
  <c r="J1269" i="1"/>
  <c r="K1269" i="1" s="1"/>
  <c r="L1269" i="1" s="1"/>
  <c r="J1293" i="1"/>
  <c r="K1293" i="1" s="1"/>
  <c r="L1293" i="1" s="1"/>
  <c r="J1371" i="1"/>
  <c r="K1371" i="1" s="1"/>
  <c r="L1371" i="1" s="1"/>
  <c r="J1407" i="1"/>
  <c r="J1443" i="1"/>
  <c r="K1443" i="1" s="1"/>
  <c r="L1443" i="1" s="1"/>
  <c r="J1467" i="1"/>
  <c r="K1467" i="1" s="1"/>
  <c r="L1467" i="1" s="1"/>
  <c r="J1294" i="1"/>
  <c r="K1294" i="1" s="1"/>
  <c r="L1294" i="1" s="1"/>
  <c r="J1372" i="1"/>
  <c r="K1372" i="1" s="1"/>
  <c r="L1372" i="1" s="1"/>
  <c r="J1408" i="1"/>
  <c r="K1408" i="1" s="1"/>
  <c r="L1408" i="1" s="1"/>
  <c r="J1444" i="1"/>
  <c r="J1468" i="1"/>
  <c r="K1468" i="1" s="1"/>
  <c r="J1295" i="1"/>
  <c r="J1337" i="1"/>
  <c r="K1337" i="1" s="1"/>
  <c r="L1337" i="1" s="1"/>
  <c r="J1361" i="1"/>
  <c r="K1361" i="1" s="1"/>
  <c r="L1361" i="1" s="1"/>
  <c r="J1373" i="1"/>
  <c r="K1373" i="1" s="1"/>
  <c r="L1373" i="1" s="1"/>
  <c r="J1409" i="1"/>
  <c r="K1409" i="1" s="1"/>
  <c r="L1409" i="1" s="1"/>
  <c r="J1445" i="1"/>
  <c r="K1445" i="1" s="1"/>
  <c r="L1445" i="1" s="1"/>
  <c r="J1469" i="1"/>
  <c r="K1469" i="1" s="1"/>
  <c r="L1469" i="1" s="1"/>
  <c r="J1297" i="1"/>
  <c r="K1297" i="1" s="1"/>
  <c r="L1297" i="1" s="1"/>
  <c r="J1339" i="1"/>
  <c r="K1339" i="1" s="1"/>
  <c r="L1339" i="1" s="1"/>
  <c r="J1363" i="1"/>
  <c r="K1363" i="1" s="1"/>
  <c r="L1363" i="1" s="1"/>
  <c r="J1411" i="1"/>
  <c r="K1411" i="1" s="1"/>
  <c r="L1411" i="1" s="1"/>
  <c r="J1447" i="1"/>
  <c r="K1447" i="1" s="1"/>
  <c r="L1447" i="1" s="1"/>
  <c r="J1471" i="1"/>
  <c r="K1471" i="1" s="1"/>
  <c r="L1471" i="1" s="1"/>
  <c r="J1263" i="1"/>
  <c r="K1263" i="1" s="1"/>
  <c r="L1263" i="1" s="1"/>
  <c r="J1287" i="1"/>
  <c r="K1287" i="1" s="1"/>
  <c r="L1287" i="1" s="1"/>
  <c r="J1299" i="1"/>
  <c r="K1299" i="1" s="1"/>
  <c r="L1299" i="1" s="1"/>
  <c r="J1341" i="1"/>
  <c r="K1341" i="1" s="1"/>
  <c r="L1341" i="1" s="1"/>
  <c r="J1365" i="1"/>
  <c r="K1365" i="1" s="1"/>
  <c r="L1365" i="1" s="1"/>
  <c r="J1401" i="1"/>
  <c r="K1401" i="1" s="1"/>
  <c r="L1401" i="1" s="1"/>
  <c r="J1413" i="1"/>
  <c r="K1413" i="1" s="1"/>
  <c r="L1413" i="1" s="1"/>
  <c r="J1437" i="1"/>
  <c r="K1437" i="1" s="1"/>
  <c r="L1437" i="1" s="1"/>
  <c r="J1449" i="1"/>
  <c r="K1449" i="1" s="1"/>
  <c r="L1449" i="1" s="1"/>
  <c r="J1473" i="1"/>
  <c r="K1473" i="1" s="1"/>
  <c r="L1473" i="1" s="1"/>
  <c r="J1264" i="1"/>
  <c r="K1264" i="1" s="1"/>
  <c r="L1264" i="1" s="1"/>
  <c r="J1288" i="1"/>
  <c r="K1288" i="1" s="1"/>
  <c r="L1288" i="1" s="1"/>
  <c r="J1448" i="1"/>
  <c r="K1448" i="1" s="1"/>
  <c r="L1448" i="1" s="1"/>
  <c r="J1402" i="1"/>
  <c r="K1402" i="1" s="1"/>
  <c r="L1402" i="1" s="1"/>
  <c r="J1296" i="1"/>
  <c r="K1296" i="1" s="1"/>
  <c r="L1296" i="1" s="1"/>
  <c r="J1362" i="1"/>
  <c r="K1362" i="1" s="1"/>
  <c r="L1362" i="1" s="1"/>
  <c r="J1410" i="1"/>
  <c r="K1410" i="1" s="1"/>
  <c r="L1410" i="1" s="1"/>
  <c r="J1298" i="1"/>
  <c r="J1364" i="1"/>
  <c r="K1364" i="1" s="1"/>
  <c r="L1364" i="1" s="1"/>
  <c r="J1412" i="1"/>
  <c r="K1412" i="1" s="1"/>
  <c r="L1412" i="1" s="1"/>
  <c r="J1366" i="1"/>
  <c r="K1366" i="1" s="1"/>
  <c r="L1366" i="1" s="1"/>
  <c r="J1414" i="1"/>
  <c r="K1414" i="1" s="1"/>
  <c r="L1414" i="1" s="1"/>
  <c r="J1462" i="1"/>
  <c r="K1462" i="1" s="1"/>
  <c r="L1462" i="1" s="1"/>
  <c r="J1374" i="1"/>
  <c r="K1374" i="1" s="1"/>
  <c r="L1374" i="1" s="1"/>
  <c r="J1470" i="1"/>
  <c r="K1470" i="1" s="1"/>
  <c r="L1470" i="1" s="1"/>
  <c r="J1472" i="1"/>
  <c r="K1472" i="1" s="1"/>
  <c r="L1472" i="1" s="1"/>
  <c r="J1338" i="1"/>
  <c r="K1338" i="1" s="1"/>
  <c r="L1338" i="1" s="1"/>
  <c r="J1340" i="1"/>
  <c r="K1340" i="1" s="1"/>
  <c r="L1340" i="1" s="1"/>
  <c r="J1436" i="1"/>
  <c r="K1436" i="1" s="1"/>
  <c r="L1436" i="1" s="1"/>
  <c r="J1342" i="1"/>
  <c r="K1342" i="1" s="1"/>
  <c r="L1342" i="1" s="1"/>
  <c r="J1438" i="1"/>
  <c r="K1438" i="1" s="1"/>
  <c r="L1438" i="1" s="1"/>
  <c r="J1446" i="1"/>
  <c r="K1446" i="1" s="1"/>
  <c r="L1446" i="1" s="1"/>
  <c r="B96" i="2"/>
  <c r="J1791" i="1"/>
  <c r="J1803" i="1"/>
  <c r="K1803" i="1" s="1"/>
  <c r="L1803" i="1" s="1"/>
  <c r="J1815" i="1"/>
  <c r="K1815" i="1" s="1"/>
  <c r="L1815" i="1" s="1"/>
  <c r="J1827" i="1"/>
  <c r="K1827" i="1" s="1"/>
  <c r="L1827" i="1" s="1"/>
  <c r="J1839" i="1"/>
  <c r="J1792" i="1"/>
  <c r="J1804" i="1"/>
  <c r="K1804" i="1" s="1"/>
  <c r="L1804" i="1" s="1"/>
  <c r="J1816" i="1"/>
  <c r="K1816" i="1" s="1"/>
  <c r="L1816" i="1" s="1"/>
  <c r="J1828" i="1"/>
  <c r="K1828" i="1" s="1"/>
  <c r="L1828" i="1" s="1"/>
  <c r="J1840" i="1"/>
  <c r="K1840" i="1" s="1"/>
  <c r="L1840" i="1" s="1"/>
  <c r="J1793" i="1"/>
  <c r="K1793" i="1" s="1"/>
  <c r="L1793" i="1" s="1"/>
  <c r="J1805" i="1"/>
  <c r="J1817" i="1"/>
  <c r="J1829" i="1"/>
  <c r="K1829" i="1" s="1"/>
  <c r="L1829" i="1" s="1"/>
  <c r="J1841" i="1"/>
  <c r="J1794" i="1"/>
  <c r="K1794" i="1" s="1"/>
  <c r="L1794" i="1" s="1"/>
  <c r="J1806" i="1"/>
  <c r="K1806" i="1" s="1"/>
  <c r="J1818" i="1"/>
  <c r="K1818" i="1" s="1"/>
  <c r="L1818" i="1" s="1"/>
  <c r="J1830" i="1"/>
  <c r="K1830" i="1" s="1"/>
  <c r="J1842" i="1"/>
  <c r="K1842" i="1" s="1"/>
  <c r="L1842" i="1" s="1"/>
  <c r="J1795" i="1"/>
  <c r="K1795" i="1" s="1"/>
  <c r="L1795" i="1" s="1"/>
  <c r="J1807" i="1"/>
  <c r="J1819" i="1"/>
  <c r="J1831" i="1"/>
  <c r="J1843" i="1"/>
  <c r="K1843" i="1" s="1"/>
  <c r="L1843" i="1" s="1"/>
  <c r="J1796" i="1"/>
  <c r="K1796" i="1" s="1"/>
  <c r="L1796" i="1" s="1"/>
  <c r="J1808" i="1"/>
  <c r="J1820" i="1"/>
  <c r="J1832" i="1"/>
  <c r="J1844" i="1"/>
  <c r="K1844" i="1" s="1"/>
  <c r="L1844" i="1" s="1"/>
  <c r="J1797" i="1"/>
  <c r="K1797" i="1" s="1"/>
  <c r="L1797" i="1" s="1"/>
  <c r="J1809" i="1"/>
  <c r="J1821" i="1"/>
  <c r="J1833" i="1"/>
  <c r="K1833" i="1" s="1"/>
  <c r="L1833" i="1" s="1"/>
  <c r="J1845" i="1"/>
  <c r="K1845" i="1" s="1"/>
  <c r="L1845" i="1" s="1"/>
  <c r="J1787" i="1"/>
  <c r="J1799" i="1"/>
  <c r="J1811" i="1"/>
  <c r="K1811" i="1" s="1"/>
  <c r="L1811" i="1" s="1"/>
  <c r="J1823" i="1"/>
  <c r="J1835" i="1"/>
  <c r="J1788" i="1"/>
  <c r="J1800" i="1"/>
  <c r="K1800" i="1" s="1"/>
  <c r="L1800" i="1" s="1"/>
  <c r="J1812" i="1"/>
  <c r="J1824" i="1"/>
  <c r="K1824" i="1" s="1"/>
  <c r="L1824" i="1" s="1"/>
  <c r="J1836" i="1"/>
  <c r="K1836" i="1" s="1"/>
  <c r="L1836" i="1" s="1"/>
  <c r="J1789" i="1"/>
  <c r="K1789" i="1" s="1"/>
  <c r="L1789" i="1" s="1"/>
  <c r="J1801" i="1"/>
  <c r="K1801" i="1" s="1"/>
  <c r="L1801" i="1" s="1"/>
  <c r="J1813" i="1"/>
  <c r="K1813" i="1" s="1"/>
  <c r="L1813" i="1" s="1"/>
  <c r="J1825" i="1"/>
  <c r="J1837" i="1"/>
  <c r="K1837" i="1" s="1"/>
  <c r="L1837" i="1" s="1"/>
  <c r="J1790" i="1"/>
  <c r="K1790" i="1" s="1"/>
  <c r="J1802" i="1"/>
  <c r="K1802" i="1" s="1"/>
  <c r="L1802" i="1" s="1"/>
  <c r="J1814" i="1"/>
  <c r="K1814" i="1" s="1"/>
  <c r="J1826" i="1"/>
  <c r="K1826" i="1" s="1"/>
  <c r="L1826" i="1" s="1"/>
  <c r="J1838" i="1"/>
  <c r="K1838" i="1" s="1"/>
  <c r="J1810" i="1"/>
  <c r="K1810" i="1" s="1"/>
  <c r="L1810" i="1" s="1"/>
  <c r="J1822" i="1"/>
  <c r="K1822" i="1" s="1"/>
  <c r="J1834" i="1"/>
  <c r="K1834" i="1" s="1"/>
  <c r="L1834" i="1" s="1"/>
  <c r="J1798" i="1"/>
  <c r="K1798" i="1" s="1"/>
  <c r="B150" i="2"/>
  <c r="B73" i="2"/>
  <c r="B143" i="2"/>
  <c r="B124" i="2"/>
  <c r="B53" i="2"/>
  <c r="B116" i="2"/>
  <c r="K2113" i="1" l="1"/>
  <c r="L2113" i="1" s="1"/>
  <c r="K2111" i="1"/>
  <c r="L2111" i="1" s="1"/>
  <c r="K2112" i="1"/>
  <c r="L2112" i="1" s="1"/>
  <c r="K2117" i="1"/>
  <c r="L2117" i="1" s="1"/>
  <c r="K2121" i="1"/>
  <c r="L2121" i="1" s="1"/>
  <c r="K2129" i="1"/>
  <c r="L2129" i="1" s="1"/>
  <c r="K2125" i="1"/>
  <c r="L2125" i="1" s="1"/>
  <c r="N1963" i="1"/>
  <c r="N1952" i="1"/>
  <c r="N1972" i="1"/>
  <c r="K2599" i="1"/>
  <c r="L2599" i="1" s="1"/>
  <c r="K2598" i="1"/>
  <c r="L2598" i="1" s="1"/>
  <c r="K1989" i="1"/>
  <c r="L1989" i="1" s="1"/>
  <c r="K2000" i="1"/>
  <c r="L2000" i="1" s="1"/>
  <c r="N2304" i="1"/>
  <c r="N2297" i="1"/>
  <c r="N2295" i="1"/>
  <c r="N2235" i="1"/>
  <c r="N2294" i="1"/>
  <c r="N1848" i="1"/>
  <c r="N2233" i="1"/>
  <c r="N2244" i="1"/>
  <c r="N2298" i="1"/>
  <c r="N2305" i="1"/>
  <c r="N2303" i="1"/>
  <c r="K719" i="1"/>
  <c r="L719" i="1" s="1"/>
  <c r="K734" i="1"/>
  <c r="L734" i="1" s="1"/>
  <c r="N2243" i="1"/>
  <c r="K1325" i="1"/>
  <c r="L1325" i="1" s="1"/>
  <c r="N2242" i="1"/>
  <c r="N2234" i="1"/>
  <c r="K301" i="1"/>
  <c r="L301" i="1" s="1"/>
  <c r="K717" i="1"/>
  <c r="L717" i="1" s="1"/>
  <c r="K731" i="1"/>
  <c r="L731" i="1" s="1"/>
  <c r="K1326" i="1"/>
  <c r="L1326" i="1" s="1"/>
  <c r="K300" i="1"/>
  <c r="L300" i="1" s="1"/>
  <c r="K721" i="1"/>
  <c r="L721" i="1" s="1"/>
  <c r="K737" i="1"/>
  <c r="L737" i="1" s="1"/>
  <c r="K299" i="1"/>
  <c r="L299" i="1" s="1"/>
  <c r="K730" i="1"/>
  <c r="L730" i="1" s="1"/>
  <c r="K725" i="1"/>
  <c r="L725" i="1" s="1"/>
  <c r="K2485" i="1"/>
  <c r="L2485" i="1" s="1"/>
  <c r="K298" i="1"/>
  <c r="L298" i="1" s="1"/>
  <c r="K1322" i="1"/>
  <c r="L1322" i="1" s="1"/>
  <c r="N2306" i="1"/>
  <c r="K2045" i="1"/>
  <c r="L2045" i="1" s="1"/>
  <c r="K2044" i="1"/>
  <c r="L2044" i="1" s="1"/>
  <c r="K722" i="1"/>
  <c r="L722" i="1" s="1"/>
  <c r="K716" i="1"/>
  <c r="L716" i="1" s="1"/>
  <c r="K718" i="1"/>
  <c r="L718" i="1" s="1"/>
  <c r="K1308" i="1"/>
  <c r="L1308" i="1" s="1"/>
  <c r="K1320" i="1"/>
  <c r="L1320" i="1" s="1"/>
  <c r="K2043" i="1"/>
  <c r="L2043" i="1" s="1"/>
  <c r="K727" i="1"/>
  <c r="L727" i="1" s="1"/>
  <c r="K736" i="1"/>
  <c r="L736" i="1" s="1"/>
  <c r="K1307" i="1"/>
  <c r="L1307" i="1" s="1"/>
  <c r="K1319" i="1"/>
  <c r="L1319" i="1" s="1"/>
  <c r="K2042" i="1"/>
  <c r="L2042" i="1" s="1"/>
  <c r="K1313" i="1"/>
  <c r="L1313" i="1" s="1"/>
  <c r="K728" i="1"/>
  <c r="L728" i="1" s="1"/>
  <c r="K715" i="1"/>
  <c r="L715" i="1" s="1"/>
  <c r="K724" i="1"/>
  <c r="L724" i="1" s="1"/>
  <c r="K1312" i="1"/>
  <c r="L1312" i="1" s="1"/>
  <c r="K1318" i="1"/>
  <c r="L1318" i="1" s="1"/>
  <c r="K1311" i="1"/>
  <c r="L1311" i="1" s="1"/>
  <c r="K733" i="1"/>
  <c r="L733" i="1" s="1"/>
  <c r="K712" i="1"/>
  <c r="L712" i="1" s="1"/>
  <c r="K1310" i="1"/>
  <c r="L1310" i="1" s="1"/>
  <c r="K1317" i="1"/>
  <c r="L1317" i="1" s="1"/>
  <c r="K713" i="1"/>
  <c r="L713" i="1" s="1"/>
  <c r="K732" i="1"/>
  <c r="L732" i="1" s="1"/>
  <c r="K726" i="1"/>
  <c r="L726" i="1" s="1"/>
  <c r="K735" i="1"/>
  <c r="L735" i="1" s="1"/>
  <c r="K1323" i="1"/>
  <c r="L1323" i="1" s="1"/>
  <c r="K1309" i="1"/>
  <c r="L1309" i="1" s="1"/>
  <c r="K1316" i="1"/>
  <c r="L1316" i="1" s="1"/>
  <c r="N2296" i="1"/>
  <c r="N2313" i="1"/>
  <c r="K729" i="1"/>
  <c r="L729" i="1" s="1"/>
  <c r="K1321" i="1"/>
  <c r="L1321" i="1" s="1"/>
  <c r="K720" i="1"/>
  <c r="L720" i="1" s="1"/>
  <c r="K714" i="1"/>
  <c r="L714" i="1" s="1"/>
  <c r="K723" i="1"/>
  <c r="L723" i="1" s="1"/>
  <c r="K1324" i="1"/>
  <c r="L1324" i="1" s="1"/>
  <c r="K1314" i="1"/>
  <c r="L1314" i="1" s="1"/>
  <c r="K1315" i="1"/>
  <c r="L1315" i="1" s="1"/>
  <c r="N2973" i="1"/>
  <c r="N2171" i="1"/>
  <c r="N2195" i="1"/>
  <c r="N2163" i="1"/>
  <c r="N2183" i="1"/>
  <c r="K2835" i="1"/>
  <c r="L2835" i="1" s="1"/>
  <c r="K2369" i="1"/>
  <c r="L2369" i="1" s="1"/>
  <c r="K2936" i="1"/>
  <c r="L2936" i="1" s="1"/>
  <c r="K3004" i="1"/>
  <c r="L3004" i="1" s="1"/>
  <c r="K3013" i="1"/>
  <c r="L3013" i="1" s="1"/>
  <c r="K2397" i="1"/>
  <c r="L2397" i="1" s="1"/>
  <c r="K2884" i="1"/>
  <c r="L2884" i="1" s="1"/>
  <c r="K2446" i="1"/>
  <c r="L2446" i="1" s="1"/>
  <c r="K2457" i="1"/>
  <c r="L2457" i="1" s="1"/>
  <c r="K2428" i="1"/>
  <c r="L2428" i="1" s="1"/>
  <c r="K2424" i="1"/>
  <c r="L2424" i="1" s="1"/>
  <c r="K2786" i="1"/>
  <c r="L2786" i="1" s="1"/>
  <c r="K2476" i="1"/>
  <c r="L2476" i="1" s="1"/>
  <c r="K2494" i="1"/>
  <c r="L2494" i="1" s="1"/>
  <c r="K2496" i="1"/>
  <c r="L2496" i="1" s="1"/>
  <c r="K2529" i="1"/>
  <c r="L2529" i="1" s="1"/>
  <c r="K2514" i="1"/>
  <c r="L2514" i="1" s="1"/>
  <c r="K2521" i="1"/>
  <c r="L2521" i="1" s="1"/>
  <c r="K2269" i="1"/>
  <c r="L2269" i="1" s="1"/>
  <c r="K2248" i="1"/>
  <c r="L2248" i="1" s="1"/>
  <c r="K2256" i="1"/>
  <c r="L2256" i="1" s="1"/>
  <c r="K2550" i="1"/>
  <c r="K2874" i="1"/>
  <c r="L2874" i="1" s="1"/>
  <c r="K2341" i="1"/>
  <c r="L2341" i="1" s="1"/>
  <c r="K2328" i="1"/>
  <c r="L2328" i="1" s="1"/>
  <c r="K2332" i="1"/>
  <c r="L2332" i="1" s="1"/>
  <c r="K2309" i="1"/>
  <c r="L2309" i="1" s="1"/>
  <c r="K2602" i="1"/>
  <c r="L2602" i="1" s="1"/>
  <c r="K2703" i="1"/>
  <c r="L2703" i="1" s="1"/>
  <c r="K2925" i="1"/>
  <c r="L2925" i="1" s="1"/>
  <c r="K2526" i="1"/>
  <c r="L2526" i="1" s="1"/>
  <c r="K2323" i="1"/>
  <c r="L2323" i="1" s="1"/>
  <c r="K2698" i="1"/>
  <c r="L2698" i="1" s="1"/>
  <c r="K2384" i="1"/>
  <c r="L2384" i="1" s="1"/>
  <c r="K2378" i="1"/>
  <c r="L2378" i="1" s="1"/>
  <c r="K3018" i="1"/>
  <c r="L3018" i="1" s="1"/>
  <c r="K2992" i="1"/>
  <c r="L2992" i="1" s="1"/>
  <c r="K3001" i="1"/>
  <c r="L3001" i="1" s="1"/>
  <c r="K2396" i="1"/>
  <c r="L2396" i="1" s="1"/>
  <c r="K2453" i="1"/>
  <c r="L2453" i="1" s="1"/>
  <c r="K2680" i="1"/>
  <c r="L2680" i="1" s="1"/>
  <c r="K2433" i="1"/>
  <c r="L2433" i="1" s="1"/>
  <c r="K2416" i="1"/>
  <c r="L2416" i="1" s="1"/>
  <c r="K2409" i="1"/>
  <c r="L2409" i="1" s="1"/>
  <c r="K2483" i="1"/>
  <c r="L2483" i="1" s="1"/>
  <c r="K2838" i="1"/>
  <c r="L2838" i="1" s="1"/>
  <c r="K2527" i="1"/>
  <c r="L2527" i="1" s="1"/>
  <c r="K2525" i="1"/>
  <c r="L2525" i="1" s="1"/>
  <c r="K2509" i="1"/>
  <c r="L2509" i="1" s="1"/>
  <c r="K2251" i="1"/>
  <c r="L2251" i="1" s="1"/>
  <c r="K2266" i="1"/>
  <c r="L2266" i="1" s="1"/>
  <c r="K2223" i="1"/>
  <c r="L2223" i="1" s="1"/>
  <c r="K2227" i="1"/>
  <c r="L2227" i="1" s="1"/>
  <c r="K2230" i="1"/>
  <c r="L2230" i="1" s="1"/>
  <c r="K2358" i="1"/>
  <c r="L2358" i="1" s="1"/>
  <c r="K2549" i="1"/>
  <c r="K2336" i="1"/>
  <c r="L2336" i="1" s="1"/>
  <c r="K2344" i="1"/>
  <c r="L2344" i="1" s="1"/>
  <c r="K2617" i="1"/>
  <c r="L2617" i="1" s="1"/>
  <c r="K2293" i="1"/>
  <c r="L2293" i="1" s="1"/>
  <c r="K2308" i="1"/>
  <c r="L2308" i="1" s="1"/>
  <c r="K2697" i="1"/>
  <c r="L2697" i="1" s="1"/>
  <c r="K2429" i="1"/>
  <c r="L2429" i="1" s="1"/>
  <c r="K2972" i="1"/>
  <c r="L2972" i="1" s="1"/>
  <c r="K2275" i="1"/>
  <c r="L2275" i="1" s="1"/>
  <c r="K2368" i="1"/>
  <c r="L2368" i="1" s="1"/>
  <c r="K2389" i="1"/>
  <c r="L2389" i="1" s="1"/>
  <c r="K2716" i="1"/>
  <c r="L2716" i="1" s="1"/>
  <c r="K2989" i="1"/>
  <c r="L2989" i="1" s="1"/>
  <c r="K2863" i="1"/>
  <c r="L2863" i="1" s="1"/>
  <c r="K2403" i="1"/>
  <c r="L2403" i="1" s="1"/>
  <c r="K2443" i="1"/>
  <c r="L2443" i="1" s="1"/>
  <c r="K2421" i="1"/>
  <c r="L2421" i="1" s="1"/>
  <c r="K2435" i="1"/>
  <c r="L2435" i="1" s="1"/>
  <c r="N2481" i="1"/>
  <c r="K2854" i="1"/>
  <c r="L2854" i="1" s="1"/>
  <c r="K2492" i="1"/>
  <c r="L2492" i="1" s="1"/>
  <c r="K2846" i="1"/>
  <c r="L2846" i="1" s="1"/>
  <c r="K2843" i="1"/>
  <c r="L2843" i="1" s="1"/>
  <c r="K2840" i="1"/>
  <c r="L2840" i="1" s="1"/>
  <c r="K2517" i="1"/>
  <c r="L2517" i="1" s="1"/>
  <c r="K2513" i="1"/>
  <c r="L2513" i="1" s="1"/>
  <c r="N2532" i="1"/>
  <c r="K2281" i="1"/>
  <c r="L2281" i="1" s="1"/>
  <c r="K2707" i="1"/>
  <c r="L2707" i="1" s="1"/>
  <c r="K2356" i="1"/>
  <c r="L2356" i="1" s="1"/>
  <c r="K2218" i="1"/>
  <c r="L2218" i="1" s="1"/>
  <c r="K2215" i="1"/>
  <c r="L2215" i="1" s="1"/>
  <c r="K2548" i="1"/>
  <c r="K2288" i="1"/>
  <c r="L2288" i="1" s="1"/>
  <c r="K2284" i="1"/>
  <c r="L2284" i="1" s="1"/>
  <c r="K2322" i="1"/>
  <c r="L2322" i="1" s="1"/>
  <c r="K2302" i="1"/>
  <c r="L2302" i="1" s="1"/>
  <c r="N2307" i="1"/>
  <c r="K2610" i="1"/>
  <c r="L2610" i="1" s="1"/>
  <c r="K2702" i="1"/>
  <c r="L2702" i="1" s="1"/>
  <c r="K2440" i="1"/>
  <c r="L2440" i="1" s="1"/>
  <c r="K2536" i="1"/>
  <c r="L2536" i="1" s="1"/>
  <c r="K2338" i="1"/>
  <c r="L2338" i="1" s="1"/>
  <c r="K2611" i="1"/>
  <c r="L2611" i="1" s="1"/>
  <c r="K2406" i="1"/>
  <c r="L2406" i="1" s="1"/>
  <c r="K2994" i="1"/>
  <c r="L2994" i="1" s="1"/>
  <c r="K3015" i="1"/>
  <c r="N3015" i="1" s="1"/>
  <c r="K2977" i="1"/>
  <c r="L2977" i="1" s="1"/>
  <c r="K2445" i="1"/>
  <c r="L2445" i="1" s="1"/>
  <c r="K2410" i="1"/>
  <c r="L2410" i="1" s="1"/>
  <c r="K2423" i="1"/>
  <c r="L2423" i="1" s="1"/>
  <c r="K2895" i="1"/>
  <c r="L2895" i="1" s="1"/>
  <c r="K2794" i="1"/>
  <c r="L2794" i="1" s="1"/>
  <c r="K2502" i="1"/>
  <c r="N2502" i="1" s="1"/>
  <c r="K2515" i="1"/>
  <c r="L2515" i="1" s="1"/>
  <c r="K2524" i="1"/>
  <c r="L2524" i="1" s="1"/>
  <c r="K2520" i="1"/>
  <c r="L2520" i="1" s="1"/>
  <c r="K2255" i="1"/>
  <c r="L2255" i="1" s="1"/>
  <c r="K2277" i="1"/>
  <c r="L2277" i="1" s="1"/>
  <c r="K2274" i="1"/>
  <c r="L2274" i="1" s="1"/>
  <c r="K2363" i="1"/>
  <c r="L2363" i="1" s="1"/>
  <c r="K2360" i="1"/>
  <c r="L2360" i="1" s="1"/>
  <c r="K2224" i="1"/>
  <c r="L2224" i="1" s="1"/>
  <c r="K2319" i="1"/>
  <c r="L2319" i="1" s="1"/>
  <c r="K2315" i="1"/>
  <c r="L2315" i="1" s="1"/>
  <c r="K2331" i="1"/>
  <c r="L2331" i="1" s="1"/>
  <c r="K2301" i="1"/>
  <c r="L2301" i="1" s="1"/>
  <c r="K2601" i="1"/>
  <c r="L2601" i="1" s="1"/>
  <c r="K2583" i="1"/>
  <c r="L2583" i="1" s="1"/>
  <c r="K2696" i="1"/>
  <c r="L2696" i="1" s="1"/>
  <c r="K2373" i="1"/>
  <c r="L2373" i="1" s="1"/>
  <c r="K2719" i="1"/>
  <c r="L2719" i="1" s="1"/>
  <c r="K2497" i="1"/>
  <c r="L2497" i="1" s="1"/>
  <c r="K2270" i="1"/>
  <c r="L2270" i="1" s="1"/>
  <c r="K2552" i="1"/>
  <c r="K2405" i="1"/>
  <c r="L2405" i="1" s="1"/>
  <c r="K2388" i="1"/>
  <c r="L2388" i="1" s="1"/>
  <c r="K2982" i="1"/>
  <c r="L2982" i="1" s="1"/>
  <c r="K2401" i="1"/>
  <c r="L2401" i="1" s="1"/>
  <c r="K2444" i="1"/>
  <c r="L2444" i="1" s="1"/>
  <c r="K2456" i="1"/>
  <c r="L2456" i="1" s="1"/>
  <c r="K2415" i="1"/>
  <c r="L2415" i="1" s="1"/>
  <c r="K2412" i="1"/>
  <c r="L2412" i="1" s="1"/>
  <c r="K2484" i="1"/>
  <c r="L2484" i="1" s="1"/>
  <c r="K2474" i="1"/>
  <c r="L2474" i="1" s="1"/>
  <c r="K2490" i="1"/>
  <c r="L2490" i="1" s="1"/>
  <c r="K2837" i="1"/>
  <c r="L2837" i="1" s="1"/>
  <c r="K3027" i="1"/>
  <c r="L3027" i="1" s="1"/>
  <c r="K2531" i="1"/>
  <c r="L2531" i="1" s="1"/>
  <c r="K2512" i="1"/>
  <c r="L2512" i="1" s="1"/>
  <c r="K2508" i="1"/>
  <c r="L2508" i="1" s="1"/>
  <c r="K2261" i="1"/>
  <c r="L2261" i="1" s="1"/>
  <c r="K2247" i="1"/>
  <c r="L2247" i="1" s="1"/>
  <c r="K2258" i="1"/>
  <c r="L2258" i="1" s="1"/>
  <c r="K2241" i="1"/>
  <c r="L2241" i="1" s="1"/>
  <c r="K2351" i="1"/>
  <c r="L2351" i="1" s="1"/>
  <c r="K2212" i="1"/>
  <c r="L2212" i="1" s="1"/>
  <c r="K2340" i="1"/>
  <c r="L2340" i="1" s="1"/>
  <c r="K2326" i="1"/>
  <c r="L2326" i="1" s="1"/>
  <c r="K2343" i="1"/>
  <c r="L2343" i="1" s="1"/>
  <c r="K2300" i="1"/>
  <c r="L2300" i="1" s="1"/>
  <c r="K2605" i="1"/>
  <c r="L2605" i="1" s="1"/>
  <c r="K2609" i="1"/>
  <c r="L2609" i="1" s="1"/>
  <c r="K2684" i="1"/>
  <c r="L2684" i="1" s="1"/>
  <c r="K2533" i="1"/>
  <c r="L2533" i="1" s="1"/>
  <c r="K2382" i="1"/>
  <c r="L2382" i="1" s="1"/>
  <c r="K2387" i="1"/>
  <c r="L2387" i="1" s="1"/>
  <c r="K3009" i="1"/>
  <c r="L3009" i="1" s="1"/>
  <c r="K2984" i="1"/>
  <c r="L2984" i="1" s="1"/>
  <c r="K3000" i="1"/>
  <c r="L3000" i="1" s="1"/>
  <c r="K2868" i="1"/>
  <c r="L2868" i="1" s="1"/>
  <c r="K2400" i="1"/>
  <c r="L2400" i="1" s="1"/>
  <c r="K2454" i="1"/>
  <c r="L2454" i="1" s="1"/>
  <c r="K2432" i="1"/>
  <c r="L2432" i="1" s="1"/>
  <c r="K2438" i="1"/>
  <c r="L2438" i="1" s="1"/>
  <c r="K2434" i="1"/>
  <c r="L2434" i="1" s="1"/>
  <c r="K2501" i="1"/>
  <c r="L2501" i="1" s="1"/>
  <c r="K2958" i="1"/>
  <c r="L2958" i="1" s="1"/>
  <c r="K2519" i="1"/>
  <c r="L2519" i="1" s="1"/>
  <c r="K2252" i="1"/>
  <c r="L2252" i="1" s="1"/>
  <c r="K2265" i="1"/>
  <c r="L2265" i="1" s="1"/>
  <c r="K2355" i="1"/>
  <c r="L2355" i="1" s="1"/>
  <c r="K2553" i="1"/>
  <c r="K2558" i="1"/>
  <c r="K2316" i="1"/>
  <c r="L2316" i="1" s="1"/>
  <c r="K2330" i="1"/>
  <c r="L2330" i="1" s="1"/>
  <c r="K2335" i="1"/>
  <c r="L2335" i="1" s="1"/>
  <c r="K2285" i="1"/>
  <c r="L2285" i="1" s="1"/>
  <c r="K2299" i="1"/>
  <c r="L2299" i="1" s="1"/>
  <c r="K2603" i="1"/>
  <c r="L2603" i="1" s="1"/>
  <c r="K2700" i="1"/>
  <c r="L2700" i="1" s="1"/>
  <c r="K2689" i="1"/>
  <c r="L2689" i="1" s="1"/>
  <c r="K2506" i="1"/>
  <c r="L2506" i="1" s="1"/>
  <c r="K2364" i="1"/>
  <c r="L2364" i="1" s="1"/>
  <c r="K2393" i="1"/>
  <c r="L2393" i="1" s="1"/>
  <c r="K2366" i="1"/>
  <c r="L2366" i="1" s="1"/>
  <c r="K2386" i="1"/>
  <c r="L2386" i="1" s="1"/>
  <c r="K2997" i="1"/>
  <c r="L2997" i="1" s="1"/>
  <c r="K3017" i="1"/>
  <c r="L3017" i="1" s="1"/>
  <c r="K2979" i="1"/>
  <c r="L2979" i="1" s="1"/>
  <c r="K2399" i="1"/>
  <c r="N2399" i="1" s="1"/>
  <c r="K2904" i="1"/>
  <c r="L2904" i="1" s="1"/>
  <c r="K2452" i="1"/>
  <c r="L2452" i="1" s="1"/>
  <c r="K2944" i="1"/>
  <c r="L2944" i="1" s="1"/>
  <c r="K2417" i="1"/>
  <c r="L2417" i="1" s="1"/>
  <c r="K2420" i="1"/>
  <c r="L2420" i="1" s="1"/>
  <c r="K2426" i="1"/>
  <c r="L2426" i="1" s="1"/>
  <c r="K2422" i="1"/>
  <c r="L2422" i="1" s="1"/>
  <c r="K2781" i="1"/>
  <c r="L2781" i="1" s="1"/>
  <c r="K2480" i="1"/>
  <c r="L2480" i="1" s="1"/>
  <c r="K2503" i="1"/>
  <c r="L2503" i="1" s="1"/>
  <c r="K2489" i="1"/>
  <c r="L2489" i="1" s="1"/>
  <c r="K2845" i="1"/>
  <c r="L2845" i="1" s="1"/>
  <c r="K2842" i="1"/>
  <c r="L2842" i="1" s="1"/>
  <c r="K2839" i="1"/>
  <c r="L2839" i="1" s="1"/>
  <c r="K3026" i="1"/>
  <c r="L3026" i="1" s="1"/>
  <c r="K2507" i="1"/>
  <c r="L2507" i="1" s="1"/>
  <c r="K2523" i="1"/>
  <c r="L2523" i="1" s="1"/>
  <c r="K2254" i="1"/>
  <c r="L2254" i="1" s="1"/>
  <c r="K2280" i="1"/>
  <c r="L2280" i="1" s="1"/>
  <c r="K2217" i="1"/>
  <c r="L2217" i="1" s="1"/>
  <c r="K2541" i="1"/>
  <c r="L2541" i="1" s="1"/>
  <c r="K2546" i="1"/>
  <c r="K2337" i="1"/>
  <c r="L2337" i="1" s="1"/>
  <c r="K2318" i="1"/>
  <c r="L2318" i="1" s="1"/>
  <c r="N2314" i="1"/>
  <c r="K2321" i="1"/>
  <c r="L2321" i="1" s="1"/>
  <c r="K2292" i="1"/>
  <c r="L2292" i="1" s="1"/>
  <c r="K2608" i="1"/>
  <c r="L2608" i="1" s="1"/>
  <c r="K2695" i="1"/>
  <c r="L2695" i="1" s="1"/>
  <c r="K2917" i="1"/>
  <c r="L2917" i="1" s="1"/>
  <c r="K2447" i="1"/>
  <c r="L2447" i="1" s="1"/>
  <c r="K2320" i="1"/>
  <c r="L2320" i="1" s="1"/>
  <c r="K2404" i="1"/>
  <c r="L2404" i="1" s="1"/>
  <c r="K2370" i="1"/>
  <c r="L2370" i="1" s="1"/>
  <c r="K3005" i="1"/>
  <c r="L3005" i="1" s="1"/>
  <c r="K3014" i="1"/>
  <c r="L3014" i="1" s="1"/>
  <c r="K3011" i="1"/>
  <c r="L3011" i="1" s="1"/>
  <c r="K2398" i="1"/>
  <c r="L2398" i="1" s="1"/>
  <c r="K2890" i="1"/>
  <c r="L2890" i="1" s="1"/>
  <c r="K2419" i="1"/>
  <c r="L2419" i="1" s="1"/>
  <c r="K2408" i="1"/>
  <c r="L2408" i="1" s="1"/>
  <c r="K2414" i="1"/>
  <c r="L2414" i="1" s="1"/>
  <c r="K2411" i="1"/>
  <c r="L2411" i="1" s="1"/>
  <c r="K2780" i="1"/>
  <c r="L2780" i="1" s="1"/>
  <c r="K2493" i="1"/>
  <c r="L2493" i="1" s="1"/>
  <c r="K2500" i="1"/>
  <c r="L2500" i="1" s="1"/>
  <c r="K2836" i="1"/>
  <c r="L2836" i="1" s="1"/>
  <c r="K2909" i="1"/>
  <c r="L2909" i="1" s="1"/>
  <c r="K2530" i="1"/>
  <c r="L2530" i="1" s="1"/>
  <c r="K2511" i="1"/>
  <c r="L2511" i="1" s="1"/>
  <c r="K2260" i="1"/>
  <c r="L2260" i="1" s="1"/>
  <c r="K2276" i="1"/>
  <c r="L2276" i="1" s="1"/>
  <c r="K2273" i="1"/>
  <c r="L2273" i="1" s="1"/>
  <c r="K2238" i="1"/>
  <c r="N2238" i="1" s="1"/>
  <c r="K2214" i="1"/>
  <c r="L2214" i="1" s="1"/>
  <c r="K2557" i="1"/>
  <c r="K2327" i="1"/>
  <c r="L2327" i="1" s="1"/>
  <c r="K2339" i="1"/>
  <c r="L2339" i="1" s="1"/>
  <c r="K2325" i="1"/>
  <c r="L2325" i="1" s="1"/>
  <c r="K2291" i="1"/>
  <c r="L2291" i="1" s="1"/>
  <c r="K2607" i="1"/>
  <c r="L2607" i="1" s="1"/>
  <c r="K2916" i="1"/>
  <c r="L2916" i="1" s="1"/>
  <c r="K2385" i="1"/>
  <c r="L2385" i="1" s="1"/>
  <c r="K2381" i="1"/>
  <c r="L2381" i="1" s="1"/>
  <c r="K2392" i="1"/>
  <c r="L2392" i="1" s="1"/>
  <c r="K3008" i="1"/>
  <c r="L3008" i="1" s="1"/>
  <c r="K3002" i="1"/>
  <c r="L3002" i="1" s="1"/>
  <c r="K2999" i="1"/>
  <c r="L2999" i="1" s="1"/>
  <c r="K2778" i="1"/>
  <c r="L2778" i="1" s="1"/>
  <c r="K2888" i="1"/>
  <c r="L2888" i="1" s="1"/>
  <c r="K2442" i="1"/>
  <c r="L2442" i="1" s="1"/>
  <c r="K2437" i="1"/>
  <c r="L2437" i="1" s="1"/>
  <c r="K2478" i="1"/>
  <c r="L2478" i="1" s="1"/>
  <c r="K2491" i="1"/>
  <c r="N2491" i="1" s="1"/>
  <c r="K2488" i="1"/>
  <c r="L2488" i="1" s="1"/>
  <c r="K2908" i="1"/>
  <c r="L2908" i="1" s="1"/>
  <c r="K2910" i="1"/>
  <c r="L2910" i="1" s="1"/>
  <c r="K2518" i="1"/>
  <c r="L2518" i="1" s="1"/>
  <c r="K2534" i="1"/>
  <c r="L2534" i="1" s="1"/>
  <c r="K2259" i="1"/>
  <c r="L2259" i="1" s="1"/>
  <c r="K2246" i="1"/>
  <c r="L2246" i="1" s="1"/>
  <c r="K2257" i="1"/>
  <c r="L2257" i="1" s="1"/>
  <c r="K2228" i="1"/>
  <c r="L2228" i="1" s="1"/>
  <c r="K2354" i="1"/>
  <c r="L2354" i="1" s="1"/>
  <c r="K2350" i="1"/>
  <c r="L2350" i="1" s="1"/>
  <c r="K2359" i="1"/>
  <c r="L2359" i="1" s="1"/>
  <c r="K2543" i="1"/>
  <c r="K2545" i="1"/>
  <c r="K2287" i="1"/>
  <c r="L2287" i="1" s="1"/>
  <c r="K2329" i="1"/>
  <c r="L2329" i="1" s="1"/>
  <c r="K2334" i="1"/>
  <c r="L2334" i="1" s="1"/>
  <c r="K2913" i="1"/>
  <c r="L2913" i="1" s="1"/>
  <c r="K2311" i="1"/>
  <c r="L2311" i="1" s="1"/>
  <c r="K2606" i="1"/>
  <c r="L2606" i="1" s="1"/>
  <c r="K2379" i="1"/>
  <c r="L2379" i="1" s="1"/>
  <c r="K2436" i="1"/>
  <c r="L2436" i="1" s="1"/>
  <c r="K2380" i="1"/>
  <c r="L2380" i="1" s="1"/>
  <c r="K2764" i="1"/>
  <c r="L2764" i="1" s="1"/>
  <c r="K2981" i="1"/>
  <c r="L2981" i="1" s="1"/>
  <c r="K2990" i="1"/>
  <c r="L2990" i="1" s="1"/>
  <c r="K2987" i="1"/>
  <c r="L2987" i="1" s="1"/>
  <c r="K2887" i="1"/>
  <c r="L2887" i="1" s="1"/>
  <c r="K2449" i="1"/>
  <c r="L2449" i="1" s="1"/>
  <c r="K2672" i="1"/>
  <c r="L2672" i="1" s="1"/>
  <c r="K2441" i="1"/>
  <c r="L2441" i="1" s="1"/>
  <c r="K2430" i="1"/>
  <c r="L2430" i="1" s="1"/>
  <c r="K2425" i="1"/>
  <c r="L2425" i="1" s="1"/>
  <c r="K2789" i="1"/>
  <c r="L2789" i="1" s="1"/>
  <c r="K2487" i="1"/>
  <c r="L2487" i="1" s="1"/>
  <c r="K2505" i="1"/>
  <c r="L2505" i="1" s="1"/>
  <c r="K2499" i="1"/>
  <c r="L2499" i="1" s="1"/>
  <c r="K2825" i="1"/>
  <c r="L2825" i="1" s="1"/>
  <c r="K3024" i="1"/>
  <c r="L3024" i="1" s="1"/>
  <c r="K2528" i="1"/>
  <c r="L2528" i="1" s="1"/>
  <c r="K2522" i="1"/>
  <c r="L2522" i="1" s="1"/>
  <c r="K2249" i="1"/>
  <c r="L2249" i="1" s="1"/>
  <c r="K2250" i="1"/>
  <c r="L2250" i="1" s="1"/>
  <c r="K2264" i="1"/>
  <c r="L2264" i="1" s="1"/>
  <c r="K2219" i="1"/>
  <c r="L2219" i="1" s="1"/>
  <c r="K2229" i="1"/>
  <c r="L2229" i="1" s="1"/>
  <c r="K2231" i="1"/>
  <c r="L2231" i="1" s="1"/>
  <c r="K2347" i="1"/>
  <c r="L2347" i="1" s="1"/>
  <c r="K2538" i="1"/>
  <c r="L2538" i="1" s="1"/>
  <c r="K2554" i="1"/>
  <c r="K2283" i="1"/>
  <c r="L2283" i="1" s="1"/>
  <c r="K2282" i="1"/>
  <c r="L2282" i="1" s="1"/>
  <c r="K2324" i="1"/>
  <c r="L2324" i="1" s="1"/>
  <c r="K2612" i="1"/>
  <c r="L2612" i="1" s="1"/>
  <c r="K2290" i="1"/>
  <c r="L2290" i="1" s="1"/>
  <c r="K2604" i="1"/>
  <c r="L2604" i="1" s="1"/>
  <c r="K2699" i="1"/>
  <c r="L2699" i="1" s="1"/>
  <c r="K2704" i="1"/>
  <c r="L2704" i="1" s="1"/>
  <c r="K3016" i="1"/>
  <c r="L3016" i="1" s="1"/>
  <c r="K2361" i="1"/>
  <c r="L2361" i="1" s="1"/>
  <c r="K2365" i="1"/>
  <c r="L2365" i="1" s="1"/>
  <c r="K2995" i="1"/>
  <c r="L2995" i="1" s="1"/>
  <c r="K2998" i="1"/>
  <c r="L2998" i="1" s="1"/>
  <c r="K2448" i="1"/>
  <c r="L2448" i="1" s="1"/>
  <c r="K2431" i="1"/>
  <c r="L2431" i="1" s="1"/>
  <c r="K2418" i="1"/>
  <c r="L2418" i="1" s="1"/>
  <c r="K2413" i="1"/>
  <c r="L2413" i="1" s="1"/>
  <c r="K2810" i="1"/>
  <c r="L2810" i="1" s="1"/>
  <c r="K2477" i="1"/>
  <c r="L2477" i="1" s="1"/>
  <c r="K2495" i="1"/>
  <c r="L2495" i="1" s="1"/>
  <c r="K2498" i="1"/>
  <c r="L2498" i="1" s="1"/>
  <c r="K2844" i="1"/>
  <c r="L2844" i="1" s="1"/>
  <c r="K2841" i="1"/>
  <c r="L2841" i="1" s="1"/>
  <c r="K2516" i="1"/>
  <c r="N2516" i="1" s="1"/>
  <c r="K2510" i="1"/>
  <c r="L2510" i="1" s="1"/>
  <c r="K2253" i="1"/>
  <c r="L2253" i="1" s="1"/>
  <c r="K2268" i="1"/>
  <c r="L2268" i="1" s="1"/>
  <c r="K2279" i="1"/>
  <c r="L2279" i="1" s="1"/>
  <c r="K2278" i="1"/>
  <c r="L2278" i="1" s="1"/>
  <c r="K2537" i="1"/>
  <c r="L2537" i="1" s="1"/>
  <c r="K2542" i="1"/>
  <c r="K2286" i="1"/>
  <c r="N2286" i="1" s="1"/>
  <c r="K2317" i="1"/>
  <c r="L2317" i="1" s="1"/>
  <c r="K2333" i="1"/>
  <c r="L2333" i="1" s="1"/>
  <c r="K2627" i="1"/>
  <c r="N2627" i="1" s="1"/>
  <c r="K2310" i="1"/>
  <c r="L2310" i="1" s="1"/>
  <c r="K2687" i="1"/>
  <c r="L2687" i="1" s="1"/>
  <c r="K2692" i="1"/>
  <c r="L2692" i="1" s="1"/>
  <c r="K1078" i="1"/>
  <c r="L1078" i="1" s="1"/>
  <c r="K1077" i="1"/>
  <c r="L1077" i="1" s="1"/>
  <c r="K1076" i="1"/>
  <c r="L1076" i="1" s="1"/>
  <c r="K1075" i="1"/>
  <c r="L1075" i="1" s="1"/>
  <c r="K2029" i="1"/>
  <c r="L2029" i="1" s="1"/>
  <c r="K2028" i="1"/>
  <c r="L2028" i="1" s="1"/>
  <c r="K2027" i="1"/>
  <c r="L2027" i="1" s="1"/>
  <c r="K2026" i="1"/>
  <c r="L2026" i="1" s="1"/>
  <c r="K2031" i="1"/>
  <c r="L2031" i="1" s="1"/>
  <c r="K2025" i="1"/>
  <c r="L2025" i="1" s="1"/>
  <c r="K2030" i="1"/>
  <c r="L2030" i="1" s="1"/>
  <c r="N2072" i="1"/>
  <c r="N2073" i="1"/>
  <c r="N2084" i="1"/>
  <c r="N2061" i="1"/>
  <c r="N2085" i="1"/>
  <c r="N2091" i="1"/>
  <c r="N2060" i="1"/>
  <c r="K2376" i="1"/>
  <c r="L2376" i="1" s="1"/>
  <c r="K2377" i="1"/>
  <c r="L2377" i="1" s="1"/>
  <c r="K2375" i="1"/>
  <c r="L2375" i="1" s="1"/>
  <c r="K2374" i="1"/>
  <c r="L2374" i="1" s="1"/>
  <c r="N2076" i="1"/>
  <c r="K2372" i="1"/>
  <c r="L2372" i="1" s="1"/>
  <c r="K2371" i="1"/>
  <c r="L2371" i="1" s="1"/>
  <c r="N2064" i="1"/>
  <c r="N2088" i="1"/>
  <c r="N2068" i="1"/>
  <c r="N2062" i="1"/>
  <c r="N2074" i="1"/>
  <c r="N2086" i="1"/>
  <c r="N2069" i="1"/>
  <c r="N2082" i="1"/>
  <c r="K2079" i="1"/>
  <c r="L2079" i="1" s="1"/>
  <c r="K2067" i="1"/>
  <c r="L2067" i="1" s="1"/>
  <c r="K2089" i="1"/>
  <c r="L2089" i="1" s="1"/>
  <c r="N1069" i="1"/>
  <c r="K2078" i="1"/>
  <c r="L2078" i="1" s="1"/>
  <c r="K2066" i="1"/>
  <c r="L2066" i="1" s="1"/>
  <c r="K2077" i="1"/>
  <c r="L2077" i="1" s="1"/>
  <c r="K2063" i="1"/>
  <c r="L2063" i="1" s="1"/>
  <c r="K2090" i="1"/>
  <c r="L2090" i="1" s="1"/>
  <c r="N2081" i="1"/>
  <c r="K2065" i="1"/>
  <c r="L2065" i="1" s="1"/>
  <c r="N2059" i="1"/>
  <c r="K2070" i="1"/>
  <c r="L2070" i="1" s="1"/>
  <c r="K2504" i="1"/>
  <c r="L2504" i="1" s="1"/>
  <c r="N855" i="1"/>
  <c r="N2087" i="1"/>
  <c r="N2083" i="1"/>
  <c r="N2092" i="1"/>
  <c r="L2053" i="1"/>
  <c r="N2053" i="1"/>
  <c r="N2075" i="1"/>
  <c r="K1893" i="1"/>
  <c r="L1893" i="1" s="1"/>
  <c r="K447" i="1"/>
  <c r="L447" i="1" s="1"/>
  <c r="K474" i="1"/>
  <c r="L474" i="1" s="1"/>
  <c r="K437" i="1"/>
  <c r="L437" i="1" s="1"/>
  <c r="K444" i="1"/>
  <c r="L444" i="1" s="1"/>
  <c r="K2894" i="1"/>
  <c r="L2894" i="1" s="1"/>
  <c r="K811" i="1"/>
  <c r="L811" i="1" s="1"/>
  <c r="K835" i="1"/>
  <c r="L835" i="1" s="1"/>
  <c r="K830" i="1"/>
  <c r="L830" i="1" s="1"/>
  <c r="K1898" i="1"/>
  <c r="L1898" i="1" s="1"/>
  <c r="K2236" i="1"/>
  <c r="L2236" i="1" s="1"/>
  <c r="K1882" i="1"/>
  <c r="L1882" i="1" s="1"/>
  <c r="K2115" i="1"/>
  <c r="L2115" i="1" s="1"/>
  <c r="K2154" i="1"/>
  <c r="L2154" i="1" s="1"/>
  <c r="K1886" i="1"/>
  <c r="L1886" i="1" s="1"/>
  <c r="K2573" i="1"/>
  <c r="L2573" i="1" s="1"/>
  <c r="K2567" i="1"/>
  <c r="L2567" i="1" s="1"/>
  <c r="K2561" i="1"/>
  <c r="L2561" i="1" s="1"/>
  <c r="K1867" i="1"/>
  <c r="L1867" i="1" s="1"/>
  <c r="K450" i="1"/>
  <c r="L450" i="1" s="1"/>
  <c r="N2071" i="1"/>
  <c r="K1891" i="1"/>
  <c r="L1891" i="1" s="1"/>
  <c r="K461" i="1"/>
  <c r="L461" i="1" s="1"/>
  <c r="K476" i="1"/>
  <c r="L476" i="1" s="1"/>
  <c r="K462" i="1"/>
  <c r="L462" i="1" s="1"/>
  <c r="K470" i="1"/>
  <c r="L470" i="1" s="1"/>
  <c r="K432" i="1"/>
  <c r="L432" i="1" s="1"/>
  <c r="K2892" i="1"/>
  <c r="L2892" i="1" s="1"/>
  <c r="K828" i="1"/>
  <c r="L828" i="1" s="1"/>
  <c r="K823" i="1"/>
  <c r="L823" i="1" s="1"/>
  <c r="K818" i="1"/>
  <c r="L818" i="1" s="1"/>
  <c r="K1067" i="1"/>
  <c r="L1067" i="1" s="1"/>
  <c r="K1881" i="1"/>
  <c r="L1881" i="1" s="1"/>
  <c r="K2114" i="1"/>
  <c r="L2114" i="1" s="1"/>
  <c r="K2590" i="1"/>
  <c r="L2590" i="1" s="1"/>
  <c r="K2585" i="1"/>
  <c r="L2585" i="1" s="1"/>
  <c r="K1868" i="1"/>
  <c r="L1868" i="1" s="1"/>
  <c r="K822" i="1"/>
  <c r="L822" i="1" s="1"/>
  <c r="K2151" i="1"/>
  <c r="L2151" i="1" s="1"/>
  <c r="K854" i="1"/>
  <c r="L854" i="1" s="1"/>
  <c r="K466" i="1"/>
  <c r="L466" i="1" s="1"/>
  <c r="K452" i="1"/>
  <c r="L452" i="1" s="1"/>
  <c r="K438" i="1"/>
  <c r="L438" i="1" s="1"/>
  <c r="K446" i="1"/>
  <c r="L446" i="1" s="1"/>
  <c r="K467" i="1"/>
  <c r="L467" i="1" s="1"/>
  <c r="K810" i="1"/>
  <c r="L810" i="1" s="1"/>
  <c r="K833" i="1"/>
  <c r="L833" i="1" s="1"/>
  <c r="K1872" i="1"/>
  <c r="L1872" i="1" s="1"/>
  <c r="K1897" i="1"/>
  <c r="L1897" i="1" s="1"/>
  <c r="K2239" i="1"/>
  <c r="L2239" i="1" s="1"/>
  <c r="K1866" i="1"/>
  <c r="L1866" i="1" s="1"/>
  <c r="K2148" i="1"/>
  <c r="L2148" i="1" s="1"/>
  <c r="K2592" i="1"/>
  <c r="L2592" i="1" s="1"/>
  <c r="K2568" i="1"/>
  <c r="L2568" i="1" s="1"/>
  <c r="K2565" i="1"/>
  <c r="L2565" i="1" s="1"/>
  <c r="K850" i="1"/>
  <c r="L850" i="1" s="1"/>
  <c r="K1865" i="1"/>
  <c r="L1865" i="1" s="1"/>
  <c r="N2080" i="1"/>
  <c r="K454" i="1"/>
  <c r="L454" i="1" s="1"/>
  <c r="K440" i="1"/>
  <c r="L440" i="1" s="1"/>
  <c r="K426" i="1"/>
  <c r="L426" i="1" s="1"/>
  <c r="K434" i="1"/>
  <c r="L434" i="1" s="1"/>
  <c r="K455" i="1"/>
  <c r="L455" i="1" s="1"/>
  <c r="K827" i="1"/>
  <c r="L827" i="1" s="1"/>
  <c r="K821" i="1"/>
  <c r="L821" i="1" s="1"/>
  <c r="K1871" i="1"/>
  <c r="L1871" i="1" s="1"/>
  <c r="K1896" i="1"/>
  <c r="L1896" i="1" s="1"/>
  <c r="K1902" i="1"/>
  <c r="L1902" i="1" s="1"/>
  <c r="K2150" i="1"/>
  <c r="L2150" i="1" s="1"/>
  <c r="K2569" i="1"/>
  <c r="L2569" i="1" s="1"/>
  <c r="K2564" i="1"/>
  <c r="L2564" i="1" s="1"/>
  <c r="K2563" i="1"/>
  <c r="L2563" i="1" s="1"/>
  <c r="K2560" i="1"/>
  <c r="L2560" i="1" s="1"/>
  <c r="K2701" i="1"/>
  <c r="L2701" i="1" s="1"/>
  <c r="K458" i="1"/>
  <c r="L458" i="1" s="1"/>
  <c r="K442" i="1"/>
  <c r="L442" i="1" s="1"/>
  <c r="K428" i="1"/>
  <c r="L428" i="1" s="1"/>
  <c r="K449" i="1"/>
  <c r="L449" i="1" s="1"/>
  <c r="K469" i="1"/>
  <c r="L469" i="1" s="1"/>
  <c r="K443" i="1"/>
  <c r="L443" i="1" s="1"/>
  <c r="K809" i="1"/>
  <c r="L809" i="1" s="1"/>
  <c r="K815" i="1"/>
  <c r="L815" i="1" s="1"/>
  <c r="K1889" i="1"/>
  <c r="L1889" i="1" s="1"/>
  <c r="K853" i="1"/>
  <c r="L853" i="1" s="1"/>
  <c r="K1895" i="1"/>
  <c r="L1895" i="1" s="1"/>
  <c r="K1878" i="1"/>
  <c r="L1878" i="1" s="1"/>
  <c r="K2149" i="1"/>
  <c r="L2149" i="1" s="1"/>
  <c r="K2622" i="1"/>
  <c r="L2622" i="1" s="1"/>
  <c r="K2597" i="1"/>
  <c r="L2597" i="1" s="1"/>
  <c r="K2589" i="1"/>
  <c r="L2589" i="1" s="1"/>
  <c r="K2580" i="1"/>
  <c r="L2580" i="1" s="1"/>
  <c r="K2582" i="1"/>
  <c r="L2582" i="1" s="1"/>
  <c r="K464" i="1"/>
  <c r="L464" i="1" s="1"/>
  <c r="K471" i="1"/>
  <c r="L471" i="1" s="1"/>
  <c r="K2594" i="1"/>
  <c r="L2594" i="1" s="1"/>
  <c r="K430" i="1"/>
  <c r="L430" i="1" s="1"/>
  <c r="K425" i="1"/>
  <c r="L425" i="1" s="1"/>
  <c r="K472" i="1"/>
  <c r="L472" i="1" s="1"/>
  <c r="K457" i="1"/>
  <c r="L457" i="1" s="1"/>
  <c r="K431" i="1"/>
  <c r="L431" i="1" s="1"/>
  <c r="K826" i="1"/>
  <c r="L826" i="1" s="1"/>
  <c r="K832" i="1"/>
  <c r="L832" i="1" s="1"/>
  <c r="K1888" i="1"/>
  <c r="L1888" i="1" s="1"/>
  <c r="K857" i="1"/>
  <c r="L857" i="1" s="1"/>
  <c r="K1876" i="1"/>
  <c r="L1876" i="1" s="1"/>
  <c r="K1879" i="1"/>
  <c r="L1879" i="1" s="1"/>
  <c r="K2159" i="1"/>
  <c r="L2159" i="1" s="1"/>
  <c r="K2623" i="1"/>
  <c r="L2623" i="1" s="1"/>
  <c r="K2574" i="1"/>
  <c r="L2574" i="1" s="1"/>
  <c r="K2577" i="1"/>
  <c r="L2577" i="1" s="1"/>
  <c r="K2593" i="1"/>
  <c r="L2593" i="1" s="1"/>
  <c r="K816" i="1"/>
  <c r="L816" i="1" s="1"/>
  <c r="K812" i="1"/>
  <c r="L812" i="1" s="1"/>
  <c r="K423" i="1"/>
  <c r="L423" i="1" s="1"/>
  <c r="K475" i="1"/>
  <c r="L475" i="1" s="1"/>
  <c r="K460" i="1"/>
  <c r="L460" i="1" s="1"/>
  <c r="K445" i="1"/>
  <c r="L445" i="1" s="1"/>
  <c r="K808" i="1"/>
  <c r="L808" i="1" s="1"/>
  <c r="K820" i="1"/>
  <c r="L820" i="1" s="1"/>
  <c r="K1890" i="1"/>
  <c r="L1890" i="1" s="1"/>
  <c r="K1875" i="1"/>
  <c r="L1875" i="1" s="1"/>
  <c r="K1901" i="1"/>
  <c r="L1901" i="1" s="1"/>
  <c r="K2158" i="1"/>
  <c r="L2158" i="1" s="1"/>
  <c r="K2596" i="1"/>
  <c r="L2596" i="1" s="1"/>
  <c r="K2586" i="1"/>
  <c r="L2586" i="1" s="1"/>
  <c r="K2570" i="1"/>
  <c r="L2570" i="1" s="1"/>
  <c r="K2578" i="1"/>
  <c r="L2578" i="1" s="1"/>
  <c r="K465" i="1"/>
  <c r="L465" i="1" s="1"/>
  <c r="K463" i="1"/>
  <c r="L463" i="1" s="1"/>
  <c r="K448" i="1"/>
  <c r="L448" i="1" s="1"/>
  <c r="K433" i="1"/>
  <c r="L433" i="1" s="1"/>
  <c r="K824" i="1"/>
  <c r="L824" i="1" s="1"/>
  <c r="K814" i="1"/>
  <c r="L814" i="1" s="1"/>
  <c r="K2041" i="1"/>
  <c r="L2041" i="1" s="1"/>
  <c r="N856" i="1"/>
  <c r="L856" i="1"/>
  <c r="N852" i="1"/>
  <c r="L852" i="1"/>
  <c r="K1877" i="1"/>
  <c r="L1877" i="1" s="1"/>
  <c r="K2157" i="1"/>
  <c r="L2157" i="1" s="1"/>
  <c r="K2620" i="1"/>
  <c r="L2620" i="1" s="1"/>
  <c r="K2588" i="1"/>
  <c r="L2588" i="1" s="1"/>
  <c r="K2587" i="1"/>
  <c r="L2587" i="1" s="1"/>
  <c r="K2562" i="1"/>
  <c r="L2562" i="1" s="1"/>
  <c r="K2240" i="1"/>
  <c r="L2240" i="1" s="1"/>
  <c r="K1892" i="1"/>
  <c r="L1892" i="1" s="1"/>
  <c r="K453" i="1"/>
  <c r="L453" i="1" s="1"/>
  <c r="K451" i="1"/>
  <c r="L451" i="1" s="1"/>
  <c r="K436" i="1"/>
  <c r="L436" i="1" s="1"/>
  <c r="K435" i="1"/>
  <c r="L435" i="1" s="1"/>
  <c r="K834" i="1"/>
  <c r="L834" i="1" s="1"/>
  <c r="K825" i="1"/>
  <c r="L825" i="1" s="1"/>
  <c r="K831" i="1"/>
  <c r="L831" i="1" s="1"/>
  <c r="K2040" i="1"/>
  <c r="L2040" i="1" s="1"/>
  <c r="K851" i="1"/>
  <c r="L851" i="1" s="1"/>
  <c r="K1900" i="1"/>
  <c r="L1900" i="1" s="1"/>
  <c r="K2156" i="1"/>
  <c r="L2156" i="1" s="1"/>
  <c r="K1870" i="1"/>
  <c r="L1870" i="1" s="1"/>
  <c r="K2619" i="1"/>
  <c r="L2619" i="1" s="1"/>
  <c r="K2584" i="1"/>
  <c r="L2584" i="1" s="1"/>
  <c r="K2581" i="1"/>
  <c r="L2581" i="1" s="1"/>
  <c r="K2591" i="1"/>
  <c r="L2591" i="1" s="1"/>
  <c r="K2579" i="1"/>
  <c r="L2579" i="1" s="1"/>
  <c r="K1885" i="1"/>
  <c r="L1885" i="1" s="1"/>
  <c r="K1874" i="1"/>
  <c r="L1874" i="1" s="1"/>
  <c r="K459" i="1"/>
  <c r="L459" i="1" s="1"/>
  <c r="K2566" i="1"/>
  <c r="L2566" i="1" s="1"/>
  <c r="K1873" i="1"/>
  <c r="L1873" i="1" s="1"/>
  <c r="K441" i="1"/>
  <c r="L441" i="1" s="1"/>
  <c r="K439" i="1"/>
  <c r="L439" i="1" s="1"/>
  <c r="K424" i="1"/>
  <c r="L424" i="1" s="1"/>
  <c r="K468" i="1"/>
  <c r="L468" i="1" s="1"/>
  <c r="K829" i="1"/>
  <c r="L829" i="1" s="1"/>
  <c r="K807" i="1"/>
  <c r="L807" i="1" s="1"/>
  <c r="K819" i="1"/>
  <c r="L819" i="1" s="1"/>
  <c r="K1880" i="1"/>
  <c r="L1880" i="1" s="1"/>
  <c r="K2155" i="1"/>
  <c r="L2155" i="1" s="1"/>
  <c r="K1869" i="1"/>
  <c r="L1869" i="1" s="1"/>
  <c r="K2576" i="1"/>
  <c r="L2576" i="1" s="1"/>
  <c r="K2595" i="1"/>
  <c r="L2595" i="1" s="1"/>
  <c r="K1884" i="1"/>
  <c r="L1884" i="1" s="1"/>
  <c r="K1894" i="1"/>
  <c r="L1894" i="1" s="1"/>
  <c r="K429" i="1"/>
  <c r="L429" i="1" s="1"/>
  <c r="K427" i="1"/>
  <c r="L427" i="1" s="1"/>
  <c r="K473" i="1"/>
  <c r="L473" i="1" s="1"/>
  <c r="K456" i="1"/>
  <c r="L456" i="1" s="1"/>
  <c r="K817" i="1"/>
  <c r="L817" i="1" s="1"/>
  <c r="K806" i="1"/>
  <c r="L806" i="1" s="1"/>
  <c r="K813" i="1"/>
  <c r="L813" i="1" s="1"/>
  <c r="K849" i="1"/>
  <c r="L849" i="1" s="1"/>
  <c r="K1899" i="1"/>
  <c r="L1899" i="1" s="1"/>
  <c r="K2237" i="1"/>
  <c r="L2237" i="1" s="1"/>
  <c r="K2116" i="1"/>
  <c r="L2116" i="1" s="1"/>
  <c r="K1887" i="1"/>
  <c r="L1887" i="1" s="1"/>
  <c r="K2575" i="1"/>
  <c r="L2575" i="1" s="1"/>
  <c r="K2572" i="1"/>
  <c r="L2572" i="1" s="1"/>
  <c r="K2571" i="1"/>
  <c r="L2571" i="1" s="1"/>
  <c r="K1883" i="1"/>
  <c r="L1883" i="1" s="1"/>
  <c r="N31" i="1"/>
  <c r="N1728" i="1"/>
  <c r="N585" i="1"/>
  <c r="N2057" i="1"/>
  <c r="N2054" i="1"/>
  <c r="N2056" i="1"/>
  <c r="N956" i="1"/>
  <c r="N698" i="1"/>
  <c r="N352" i="1"/>
  <c r="N320" i="1"/>
  <c r="N880" i="1"/>
  <c r="N1061" i="1"/>
  <c r="N2055" i="1"/>
  <c r="N2058" i="1"/>
  <c r="N104" i="1"/>
  <c r="N304" i="1"/>
  <c r="N1719" i="1"/>
  <c r="N1532" i="1"/>
  <c r="N1180" i="1"/>
  <c r="N535" i="1"/>
  <c r="N1843" i="1"/>
  <c r="N1265" i="1"/>
  <c r="N336" i="1"/>
  <c r="N1811" i="1"/>
  <c r="N1735" i="1"/>
  <c r="N38" i="1"/>
  <c r="N1932" i="1"/>
  <c r="N1824" i="1"/>
  <c r="N1687" i="1"/>
  <c r="N161" i="1"/>
  <c r="N1126" i="1"/>
  <c r="N415" i="1"/>
  <c r="N1960" i="1"/>
  <c r="N908" i="1"/>
  <c r="N27" i="1"/>
  <c r="K1432" i="1"/>
  <c r="L1432" i="1" s="1"/>
  <c r="K1431" i="1"/>
  <c r="L1431" i="1" s="1"/>
  <c r="K2348" i="1"/>
  <c r="L2348" i="1" s="1"/>
  <c r="K2226" i="1"/>
  <c r="L2226" i="1" s="1"/>
  <c r="K1763" i="1"/>
  <c r="L1763" i="1" s="1"/>
  <c r="K1543" i="1"/>
  <c r="L1543" i="1" s="1"/>
  <c r="K1127" i="1"/>
  <c r="L1127" i="1" s="1"/>
  <c r="K1109" i="1"/>
  <c r="L1109" i="1" s="1"/>
  <c r="K1715" i="1"/>
  <c r="L1715" i="1" s="1"/>
  <c r="K1733" i="1"/>
  <c r="L1733" i="1" s="1"/>
  <c r="K1520" i="1"/>
  <c r="L1520" i="1" s="1"/>
  <c r="K1533" i="1"/>
  <c r="L1533" i="1" s="1"/>
  <c r="K405" i="1"/>
  <c r="L405" i="1" s="1"/>
  <c r="K399" i="1"/>
  <c r="L399" i="1" s="1"/>
  <c r="K2262" i="1"/>
  <c r="L2262" i="1" s="1"/>
  <c r="K1756" i="1"/>
  <c r="L1756" i="1" s="1"/>
  <c r="K1110" i="1"/>
  <c r="L1110" i="1" s="1"/>
  <c r="K1808" i="1"/>
  <c r="L1808" i="1" s="1"/>
  <c r="K1847" i="1"/>
  <c r="L1847" i="1" s="1"/>
  <c r="K81" i="1"/>
  <c r="L81" i="1" s="1"/>
  <c r="K414" i="1"/>
  <c r="L414" i="1" s="1"/>
  <c r="K583" i="1"/>
  <c r="L583" i="1" s="1"/>
  <c r="K704" i="1"/>
  <c r="L704" i="1" s="1"/>
  <c r="K710" i="1"/>
  <c r="L710" i="1" s="1"/>
  <c r="K901" i="1"/>
  <c r="L901" i="1" s="1"/>
  <c r="K977" i="1"/>
  <c r="L977" i="1" s="1"/>
  <c r="N422" i="1"/>
  <c r="N917" i="1"/>
  <c r="N1731" i="1"/>
  <c r="N1512" i="1"/>
  <c r="N1764" i="1"/>
  <c r="N1797" i="1"/>
  <c r="K1548" i="1"/>
  <c r="L1548" i="1" s="1"/>
  <c r="K1720" i="1"/>
  <c r="L1720" i="1" s="1"/>
  <c r="K1699" i="1"/>
  <c r="L1699" i="1" s="1"/>
  <c r="K1539" i="1"/>
  <c r="L1539" i="1" s="1"/>
  <c r="K289" i="1"/>
  <c r="L289" i="1" s="1"/>
  <c r="K421" i="1"/>
  <c r="L421" i="1" s="1"/>
  <c r="K695" i="1"/>
  <c r="L695" i="1" s="1"/>
  <c r="K786" i="1"/>
  <c r="L786" i="1" s="1"/>
  <c r="K937" i="1"/>
  <c r="L937" i="1" s="1"/>
  <c r="K1040" i="1"/>
  <c r="L1040" i="1" s="1"/>
  <c r="N1029" i="1"/>
  <c r="N1491" i="1"/>
  <c r="K1282" i="1"/>
  <c r="L1282" i="1" s="1"/>
  <c r="K2213" i="1"/>
  <c r="L2213" i="1" s="1"/>
  <c r="K1747" i="1"/>
  <c r="L1747" i="1" s="1"/>
  <c r="K1749" i="1"/>
  <c r="L1749" i="1" s="1"/>
  <c r="K1125" i="1"/>
  <c r="L1125" i="1" s="1"/>
  <c r="K1683" i="1"/>
  <c r="L1683" i="1" s="1"/>
  <c r="K43" i="1"/>
  <c r="L43" i="1" s="1"/>
  <c r="K689" i="1"/>
  <c r="L689" i="1" s="1"/>
  <c r="K1025" i="1"/>
  <c r="L1025" i="1" s="1"/>
  <c r="K1133" i="1"/>
  <c r="L1133" i="1" s="1"/>
  <c r="K1444" i="1"/>
  <c r="L1444" i="1" s="1"/>
  <c r="N1060" i="1"/>
  <c r="N694" i="1"/>
  <c r="N892" i="1"/>
  <c r="N590" i="1"/>
  <c r="N1708" i="1"/>
  <c r="N1380" i="1"/>
  <c r="K340" i="1"/>
  <c r="L340" i="1" s="1"/>
  <c r="K341" i="1"/>
  <c r="L341" i="1" s="1"/>
  <c r="K42" i="1"/>
  <c r="L42" i="1" s="1"/>
  <c r="K48" i="1"/>
  <c r="L48" i="1" s="1"/>
  <c r="K342" i="1"/>
  <c r="L342" i="1" s="1"/>
  <c r="K47" i="1"/>
  <c r="L47" i="1" s="1"/>
  <c r="K49" i="1"/>
  <c r="L49" i="1" s="1"/>
  <c r="K46" i="1"/>
  <c r="L46" i="1" s="1"/>
  <c r="K41" i="1"/>
  <c r="L41" i="1" s="1"/>
  <c r="K1958" i="1"/>
  <c r="L1958" i="1" s="1"/>
  <c r="K1072" i="1"/>
  <c r="L1072" i="1" s="1"/>
  <c r="N1999" i="1"/>
  <c r="N1181" i="1"/>
  <c r="N1348" i="1"/>
  <c r="N1600" i="1"/>
  <c r="N1279" i="1"/>
  <c r="N1680" i="1"/>
  <c r="N1711" i="1"/>
  <c r="N584" i="1"/>
  <c r="N577" i="1"/>
  <c r="N294" i="1"/>
  <c r="N690" i="1"/>
  <c r="N1024" i="1"/>
  <c r="N417" i="1"/>
  <c r="N1515" i="1"/>
  <c r="N2094" i="1"/>
  <c r="N886" i="1"/>
  <c r="N32" i="1"/>
  <c r="N1840" i="1"/>
  <c r="N152" i="1"/>
  <c r="N1775" i="1"/>
  <c r="N1328" i="1"/>
  <c r="N1713" i="1"/>
  <c r="K897" i="1"/>
  <c r="L897" i="1" s="1"/>
  <c r="K1990" i="1"/>
  <c r="L1990" i="1" s="1"/>
  <c r="K1925" i="1"/>
  <c r="L1925" i="1" s="1"/>
  <c r="K2362" i="1"/>
  <c r="L2362" i="1" s="1"/>
  <c r="K2357" i="1"/>
  <c r="L2357" i="1" s="1"/>
  <c r="K2222" i="1"/>
  <c r="L2222" i="1" s="1"/>
  <c r="K2271" i="1"/>
  <c r="L2271" i="1" s="1"/>
  <c r="K2450" i="1"/>
  <c r="L2450" i="1" s="1"/>
  <c r="K1761" i="1"/>
  <c r="L1761" i="1" s="1"/>
  <c r="K1544" i="1"/>
  <c r="L1544" i="1" s="1"/>
  <c r="K1106" i="1"/>
  <c r="L1106" i="1" s="1"/>
  <c r="K775" i="1"/>
  <c r="L775" i="1" s="1"/>
  <c r="K2019" i="1"/>
  <c r="L2019" i="1" s="1"/>
  <c r="K2367" i="1"/>
  <c r="L2367" i="1" s="1"/>
  <c r="K2486" i="1"/>
  <c r="L2486" i="1" s="1"/>
  <c r="K2551" i="1"/>
  <c r="K1792" i="1"/>
  <c r="L1792" i="1" s="1"/>
  <c r="K1788" i="1"/>
  <c r="L1788" i="1" s="1"/>
  <c r="K1812" i="1"/>
  <c r="L1812" i="1" s="1"/>
  <c r="K1819" i="1"/>
  <c r="L1819" i="1" s="1"/>
  <c r="K1787" i="1"/>
  <c r="L1787" i="1" s="1"/>
  <c r="K1825" i="1"/>
  <c r="L1825" i="1" s="1"/>
  <c r="K1696" i="1"/>
  <c r="L1696" i="1" s="1"/>
  <c r="K1727" i="1"/>
  <c r="L1727" i="1" s="1"/>
  <c r="K1695" i="1"/>
  <c r="L1695" i="1" s="1"/>
  <c r="K1697" i="1"/>
  <c r="L1697" i="1" s="1"/>
  <c r="K1504" i="1"/>
  <c r="L1504" i="1" s="1"/>
  <c r="K1535" i="1"/>
  <c r="L1535" i="1" s="1"/>
  <c r="K154" i="1"/>
  <c r="L154" i="1" s="1"/>
  <c r="K157" i="1"/>
  <c r="L157" i="1" s="1"/>
  <c r="K398" i="1"/>
  <c r="L398" i="1" s="1"/>
  <c r="K411" i="1"/>
  <c r="L411" i="1" s="1"/>
  <c r="K593" i="1"/>
  <c r="L593" i="1" s="1"/>
  <c r="K706" i="1"/>
  <c r="L706" i="1" s="1"/>
  <c r="K1016" i="1"/>
  <c r="L1016" i="1" s="1"/>
  <c r="K1056" i="1"/>
  <c r="L1056" i="1" s="1"/>
  <c r="K1206" i="1"/>
  <c r="L1206" i="1" s="1"/>
  <c r="N346" i="1"/>
  <c r="N936" i="1"/>
  <c r="N395" i="1"/>
  <c r="N913" i="1"/>
  <c r="N1803" i="1"/>
  <c r="N2105" i="1"/>
  <c r="N66" i="1"/>
  <c r="N1852" i="1"/>
  <c r="N2001" i="1"/>
  <c r="N2147" i="1"/>
  <c r="N1793" i="1"/>
  <c r="K1907" i="1"/>
  <c r="L1907" i="1" s="1"/>
  <c r="K1911" i="1"/>
  <c r="L1911" i="1" s="1"/>
  <c r="K2353" i="1"/>
  <c r="L2353" i="1" s="1"/>
  <c r="K2225" i="1"/>
  <c r="L2225" i="1" s="1"/>
  <c r="K2345" i="1"/>
  <c r="L2345" i="1" s="1"/>
  <c r="K2272" i="1"/>
  <c r="L2272" i="1" s="1"/>
  <c r="K2267" i="1"/>
  <c r="L2267" i="1" s="1"/>
  <c r="K2451" i="1"/>
  <c r="L2451" i="1" s="1"/>
  <c r="K2540" i="1"/>
  <c r="L2540" i="1" s="1"/>
  <c r="K1615" i="1"/>
  <c r="L1615" i="1" s="1"/>
  <c r="K1748" i="1"/>
  <c r="L1748" i="1" s="1"/>
  <c r="K1743" i="1"/>
  <c r="L1743" i="1" s="1"/>
  <c r="K1745" i="1"/>
  <c r="L1745" i="1" s="1"/>
  <c r="K1122" i="1"/>
  <c r="L1122" i="1" s="1"/>
  <c r="K1121" i="1"/>
  <c r="L1121" i="1" s="1"/>
  <c r="K1904" i="1"/>
  <c r="L1904" i="1" s="1"/>
  <c r="K1935" i="1"/>
  <c r="L1935" i="1" s="1"/>
  <c r="K2144" i="1"/>
  <c r="L2144" i="1" s="1"/>
  <c r="K2131" i="1"/>
  <c r="L2131" i="1" s="1"/>
  <c r="K2133" i="1"/>
  <c r="L2133" i="1" s="1"/>
  <c r="K2391" i="1"/>
  <c r="L2391" i="1" s="1"/>
  <c r="K2479" i="1"/>
  <c r="L2479" i="1" s="1"/>
  <c r="K2555" i="1"/>
  <c r="K22" i="1"/>
  <c r="L22" i="1" s="1"/>
  <c r="K1835" i="1"/>
  <c r="L1835" i="1" s="1"/>
  <c r="K1841" i="1"/>
  <c r="L1841" i="1" s="1"/>
  <c r="K1809" i="1"/>
  <c r="L1809" i="1" s="1"/>
  <c r="K1853" i="1"/>
  <c r="L1853" i="1" s="1"/>
  <c r="K1692" i="1"/>
  <c r="L1692" i="1" s="1"/>
  <c r="K1700" i="1"/>
  <c r="L1700" i="1" s="1"/>
  <c r="K1679" i="1"/>
  <c r="L1679" i="1" s="1"/>
  <c r="K1500" i="1"/>
  <c r="L1500" i="1" s="1"/>
  <c r="K1508" i="1"/>
  <c r="L1508" i="1" s="1"/>
  <c r="K1519" i="1"/>
  <c r="L1519" i="1" s="1"/>
  <c r="K1487" i="1"/>
  <c r="L1487" i="1" s="1"/>
  <c r="K1529" i="1"/>
  <c r="L1529" i="1" s="1"/>
  <c r="K1497" i="1"/>
  <c r="L1497" i="1" s="1"/>
  <c r="L39" i="1"/>
  <c r="K92" i="1"/>
  <c r="L92" i="1" s="1"/>
  <c r="K87" i="1"/>
  <c r="L87" i="1" s="1"/>
  <c r="K168" i="1"/>
  <c r="L168" i="1" s="1"/>
  <c r="K139" i="1"/>
  <c r="L139" i="1" s="1"/>
  <c r="K288" i="1"/>
  <c r="L288" i="1" s="1"/>
  <c r="K344" i="1"/>
  <c r="L344" i="1" s="1"/>
  <c r="K406" i="1"/>
  <c r="L406" i="1" s="1"/>
  <c r="K586" i="1"/>
  <c r="L586" i="1" s="1"/>
  <c r="K696" i="1"/>
  <c r="L696" i="1" s="1"/>
  <c r="K707" i="1"/>
  <c r="L707" i="1" s="1"/>
  <c r="K685" i="1"/>
  <c r="L685" i="1" s="1"/>
  <c r="K904" i="1"/>
  <c r="L904" i="1" s="1"/>
  <c r="K1965" i="1"/>
  <c r="L1965" i="1" s="1"/>
  <c r="K1964" i="1"/>
  <c r="L1964" i="1" s="1"/>
  <c r="N789" i="1"/>
  <c r="N401" i="1"/>
  <c r="N1503" i="1"/>
  <c r="N1946" i="1"/>
  <c r="N1800" i="1"/>
  <c r="N2122" i="1"/>
  <c r="N902" i="1"/>
  <c r="N141" i="1"/>
  <c r="N595" i="1"/>
  <c r="N888" i="1"/>
  <c r="N1759" i="1"/>
  <c r="N1955" i="1"/>
  <c r="N1704" i="1"/>
  <c r="N1740" i="1"/>
  <c r="N2020" i="1"/>
  <c r="N687" i="1"/>
  <c r="N1020" i="1"/>
  <c r="N1105" i="1"/>
  <c r="N881" i="1"/>
  <c r="N136" i="1"/>
  <c r="N1496" i="1"/>
  <c r="N1951" i="1"/>
  <c r="N918" i="1"/>
  <c r="N2152" i="1"/>
  <c r="N59" i="1"/>
  <c r="K941" i="1"/>
  <c r="L941" i="1" s="1"/>
  <c r="K909" i="1"/>
  <c r="L909" i="1" s="1"/>
  <c r="N900" i="1"/>
  <c r="K1360" i="1"/>
  <c r="L1360" i="1" s="1"/>
  <c r="K1909" i="1"/>
  <c r="L1909" i="1" s="1"/>
  <c r="K2245" i="1"/>
  <c r="L2245" i="1" s="1"/>
  <c r="K1820" i="1"/>
  <c r="L1820" i="1" s="1"/>
  <c r="K1703" i="1"/>
  <c r="L1703" i="1" s="1"/>
  <c r="K790" i="1"/>
  <c r="L790" i="1" s="1"/>
  <c r="K608" i="1"/>
  <c r="L608" i="1" s="1"/>
  <c r="N785" i="1"/>
  <c r="N993" i="1"/>
  <c r="N743" i="1"/>
  <c r="K1375" i="1"/>
  <c r="L1375" i="1" s="1"/>
  <c r="K2102" i="1"/>
  <c r="L2102" i="1" s="1"/>
  <c r="K1817" i="1"/>
  <c r="L1817" i="1" s="1"/>
  <c r="K1721" i="1"/>
  <c r="L1721" i="1" s="1"/>
  <c r="N988" i="1"/>
  <c r="N1169" i="1"/>
  <c r="N296" i="1"/>
  <c r="N1343" i="1"/>
  <c r="N1795" i="1"/>
  <c r="N1827" i="1"/>
  <c r="N2097" i="1"/>
  <c r="N1836" i="1"/>
  <c r="N1928" i="1"/>
  <c r="N1038" i="1"/>
  <c r="N179" i="1"/>
  <c r="N1262" i="1"/>
  <c r="N1460" i="1"/>
  <c r="K1336" i="1"/>
  <c r="L1336" i="1" s="1"/>
  <c r="K1943" i="1"/>
  <c r="L1943" i="1" s="1"/>
  <c r="K1559" i="1"/>
  <c r="L1559" i="1" s="1"/>
  <c r="K1356" i="1"/>
  <c r="L1356" i="1" s="1"/>
  <c r="K1435" i="1"/>
  <c r="L1435" i="1" s="1"/>
  <c r="K1351" i="1"/>
  <c r="L1351" i="1" s="1"/>
  <c r="K1285" i="1"/>
  <c r="L1285" i="1" s="1"/>
  <c r="K2011" i="1"/>
  <c r="L2011" i="1" s="1"/>
  <c r="K2016" i="1"/>
  <c r="L2016" i="1" s="1"/>
  <c r="K2127" i="1"/>
  <c r="L2127" i="1" s="1"/>
  <c r="K2103" i="1"/>
  <c r="L2103" i="1" s="1"/>
  <c r="K2383" i="1"/>
  <c r="L2383" i="1" s="1"/>
  <c r="K2475" i="1"/>
  <c r="L2475" i="1" s="1"/>
  <c r="K1821" i="1"/>
  <c r="L1821" i="1" s="1"/>
  <c r="K1849" i="1"/>
  <c r="L1849" i="1" s="1"/>
  <c r="K1684" i="1"/>
  <c r="L1684" i="1" s="1"/>
  <c r="K1691" i="1"/>
  <c r="L1691" i="1" s="1"/>
  <c r="K1725" i="1"/>
  <c r="L1725" i="1" s="1"/>
  <c r="K1480" i="1"/>
  <c r="L1480" i="1" s="1"/>
  <c r="K26" i="1"/>
  <c r="L26" i="1" s="1"/>
  <c r="K83" i="1"/>
  <c r="L83" i="1" s="1"/>
  <c r="K169" i="1"/>
  <c r="L169" i="1" s="1"/>
  <c r="K291" i="1"/>
  <c r="L291" i="1" s="1"/>
  <c r="K347" i="1"/>
  <c r="L347" i="1" s="1"/>
  <c r="K413" i="1"/>
  <c r="L413" i="1" s="1"/>
  <c r="K396" i="1"/>
  <c r="L396" i="1" s="1"/>
  <c r="K579" i="1"/>
  <c r="L579" i="1" s="1"/>
  <c r="K711" i="1"/>
  <c r="L711" i="1" s="1"/>
  <c r="K702" i="1"/>
  <c r="L702" i="1" s="1"/>
  <c r="K686" i="1"/>
  <c r="L686" i="1" s="1"/>
  <c r="K882" i="1"/>
  <c r="L882" i="1" s="1"/>
  <c r="K916" i="1"/>
  <c r="L916" i="1" s="1"/>
  <c r="K1017" i="1"/>
  <c r="L1017" i="1" s="1"/>
  <c r="N1257" i="1"/>
  <c r="K1456" i="1"/>
  <c r="L1456" i="1" s="1"/>
  <c r="K1274" i="1"/>
  <c r="L1274" i="1" s="1"/>
  <c r="K2349" i="1"/>
  <c r="L2349" i="1" s="1"/>
  <c r="K2263" i="1"/>
  <c r="L2263" i="1" s="1"/>
  <c r="K1755" i="1"/>
  <c r="L1755" i="1" s="1"/>
  <c r="K1915" i="1"/>
  <c r="L1915" i="1" s="1"/>
  <c r="K1933" i="1"/>
  <c r="L1933" i="1" s="1"/>
  <c r="K1931" i="1"/>
  <c r="L1931" i="1" s="1"/>
  <c r="K2098" i="1"/>
  <c r="L2098" i="1" s="1"/>
  <c r="K2143" i="1"/>
  <c r="L2143" i="1" s="1"/>
  <c r="K2101" i="1"/>
  <c r="L2101" i="1" s="1"/>
  <c r="K2128" i="1"/>
  <c r="L2128" i="1" s="1"/>
  <c r="K2394" i="1"/>
  <c r="L2394" i="1" s="1"/>
  <c r="K2482" i="1"/>
  <c r="L2482" i="1" s="1"/>
  <c r="K2547" i="1"/>
  <c r="K2544" i="1"/>
  <c r="K20" i="1"/>
  <c r="L20" i="1" s="1"/>
  <c r="K1832" i="1"/>
  <c r="L1832" i="1" s="1"/>
  <c r="K1799" i="1"/>
  <c r="L1799" i="1" s="1"/>
  <c r="K1805" i="1"/>
  <c r="L1805" i="1" s="1"/>
  <c r="K1855" i="1"/>
  <c r="L1855" i="1" s="1"/>
  <c r="K1676" i="1"/>
  <c r="L1676" i="1" s="1"/>
  <c r="K1723" i="1"/>
  <c r="L1723" i="1" s="1"/>
  <c r="K1675" i="1"/>
  <c r="L1675" i="1" s="1"/>
  <c r="K1709" i="1"/>
  <c r="L1709" i="1" s="1"/>
  <c r="K1488" i="1"/>
  <c r="L1488" i="1" s="1"/>
  <c r="K1492" i="1"/>
  <c r="L1492" i="1" s="1"/>
  <c r="K1499" i="1"/>
  <c r="L1499" i="1" s="1"/>
  <c r="K1477" i="1"/>
  <c r="L1477" i="1" s="1"/>
  <c r="L44" i="1"/>
  <c r="K88" i="1"/>
  <c r="L88" i="1" s="1"/>
  <c r="K164" i="1"/>
  <c r="L164" i="1" s="1"/>
  <c r="K153" i="1"/>
  <c r="L153" i="1" s="1"/>
  <c r="K349" i="1"/>
  <c r="L349" i="1" s="1"/>
  <c r="K412" i="1"/>
  <c r="L412" i="1" s="1"/>
  <c r="K884" i="1"/>
  <c r="L884" i="1" s="1"/>
  <c r="K989" i="1"/>
  <c r="L989" i="1" s="1"/>
  <c r="K1030" i="1"/>
  <c r="L1030" i="1" s="1"/>
  <c r="K99" i="1"/>
  <c r="L99" i="1" s="1"/>
  <c r="N397" i="1"/>
  <c r="N708" i="1"/>
  <c r="N1367" i="1"/>
  <c r="N167" i="1"/>
  <c r="N591" i="1"/>
  <c r="N1796" i="1"/>
  <c r="N1844" i="1"/>
  <c r="N1541" i="1"/>
  <c r="N1837" i="1"/>
  <c r="K1561" i="1"/>
  <c r="L1561" i="1" s="1"/>
  <c r="K1424" i="1"/>
  <c r="L1424" i="1" s="1"/>
  <c r="K1396" i="1"/>
  <c r="L1396" i="1" s="1"/>
  <c r="K1379" i="1"/>
  <c r="L1379" i="1" s="1"/>
  <c r="K1771" i="1"/>
  <c r="L1771" i="1" s="1"/>
  <c r="K1739" i="1"/>
  <c r="L1739" i="1" s="1"/>
  <c r="K1115" i="1"/>
  <c r="L1115" i="1" s="1"/>
  <c r="K1117" i="1"/>
  <c r="L1117" i="1" s="1"/>
  <c r="K1831" i="1"/>
  <c r="L1831" i="1" s="1"/>
  <c r="K1688" i="1"/>
  <c r="L1688" i="1" s="1"/>
  <c r="K1707" i="1"/>
  <c r="L1707" i="1" s="1"/>
  <c r="K1531" i="1"/>
  <c r="L1531" i="1" s="1"/>
  <c r="K1483" i="1"/>
  <c r="L1483" i="1" s="1"/>
  <c r="K1493" i="1"/>
  <c r="L1493" i="1" s="1"/>
  <c r="K28" i="1"/>
  <c r="L28" i="1" s="1"/>
  <c r="K89" i="1"/>
  <c r="L89" i="1" s="1"/>
  <c r="K148" i="1"/>
  <c r="L148" i="1" s="1"/>
  <c r="K166" i="1"/>
  <c r="L166" i="1" s="1"/>
  <c r="K297" i="1"/>
  <c r="L297" i="1" s="1"/>
  <c r="K410" i="1"/>
  <c r="L410" i="1" s="1"/>
  <c r="K580" i="1"/>
  <c r="L580" i="1" s="1"/>
  <c r="K966" i="1"/>
  <c r="L966" i="1" s="1"/>
  <c r="N137" i="1"/>
  <c r="N407" i="1"/>
  <c r="N596" i="1"/>
  <c r="N893" i="1"/>
  <c r="N788" i="1"/>
  <c r="N1484" i="1"/>
  <c r="N418" i="1"/>
  <c r="N699" i="1"/>
  <c r="N582" i="1"/>
  <c r="N328" i="1"/>
  <c r="N1327" i="1"/>
  <c r="N1399" i="1"/>
  <c r="N1815" i="1"/>
  <c r="N2126" i="1"/>
  <c r="N1243" i="1"/>
  <c r="L110" i="1"/>
  <c r="N110" i="1"/>
  <c r="K1397" i="1"/>
  <c r="L1397" i="1" s="1"/>
  <c r="K1333" i="1"/>
  <c r="L1333" i="1" s="1"/>
  <c r="K2232" i="1"/>
  <c r="L2232" i="1" s="1"/>
  <c r="K2352" i="1"/>
  <c r="L2352" i="1" s="1"/>
  <c r="L616" i="1"/>
  <c r="N616" i="1"/>
  <c r="K1286" i="1"/>
  <c r="L1286" i="1" s="1"/>
  <c r="K1354" i="1"/>
  <c r="L1354" i="1" s="1"/>
  <c r="K2216" i="1"/>
  <c r="L2216" i="1" s="1"/>
  <c r="K1744" i="1"/>
  <c r="L1744" i="1" s="1"/>
  <c r="K1912" i="1"/>
  <c r="L1912" i="1" s="1"/>
  <c r="K2139" i="1"/>
  <c r="L2139" i="1" s="1"/>
  <c r="K2099" i="1"/>
  <c r="L2099" i="1" s="1"/>
  <c r="K2395" i="1"/>
  <c r="L2395" i="1" s="1"/>
  <c r="K2559" i="1"/>
  <c r="N1281" i="1"/>
  <c r="N1347" i="1"/>
  <c r="N1459" i="1"/>
  <c r="N1547" i="1"/>
  <c r="N1767" i="1"/>
  <c r="N1392" i="1"/>
  <c r="N2132" i="1"/>
  <c r="N1945" i="1"/>
  <c r="K2123" i="1"/>
  <c r="L2123" i="1" s="1"/>
  <c r="K2407" i="1"/>
  <c r="L2407" i="1" s="1"/>
  <c r="K2390" i="1"/>
  <c r="L2390" i="1" s="1"/>
  <c r="K2556" i="1"/>
  <c r="N1395" i="1"/>
  <c r="N1751" i="1"/>
  <c r="N2023" i="1"/>
  <c r="N2120" i="1"/>
  <c r="N1908" i="1"/>
  <c r="N2136" i="1"/>
  <c r="N1107" i="1"/>
  <c r="N1275" i="1"/>
  <c r="N1453" i="1"/>
  <c r="N1277" i="1"/>
  <c r="N1335" i="1"/>
  <c r="N1359" i="1"/>
  <c r="N1391" i="1"/>
  <c r="N1357" i="1"/>
  <c r="L117" i="1"/>
  <c r="N117" i="1"/>
  <c r="K2221" i="1"/>
  <c r="L2221" i="1" s="1"/>
  <c r="N1101" i="1"/>
  <c r="N1551" i="1"/>
  <c r="N1616" i="1"/>
  <c r="N1947" i="1"/>
  <c r="N1986" i="1"/>
  <c r="L58" i="1"/>
  <c r="N58" i="1"/>
  <c r="K1859" i="1"/>
  <c r="L1859" i="1" s="1"/>
  <c r="N1580" i="1"/>
  <c r="K1455" i="1"/>
  <c r="L1455" i="1" s="1"/>
  <c r="K1278" i="1"/>
  <c r="L1278" i="1" s="1"/>
  <c r="K1944" i="1"/>
  <c r="L1944" i="1" s="1"/>
  <c r="K2346" i="1"/>
  <c r="L2346" i="1" s="1"/>
  <c r="L1468" i="1"/>
  <c r="N1468" i="1"/>
  <c r="K1903" i="1"/>
  <c r="L1903" i="1" s="1"/>
  <c r="K2220" i="1"/>
  <c r="L2220" i="1" s="1"/>
  <c r="K1549" i="1"/>
  <c r="L1549" i="1" s="1"/>
  <c r="N1924" i="1"/>
  <c r="K1823" i="1"/>
  <c r="L1823" i="1" s="1"/>
  <c r="K1712" i="1"/>
  <c r="L1712" i="1" s="1"/>
  <c r="K1507" i="1"/>
  <c r="L1507" i="1" s="1"/>
  <c r="K1517" i="1"/>
  <c r="L1517" i="1" s="1"/>
  <c r="K156" i="1"/>
  <c r="L156" i="1" s="1"/>
  <c r="K143" i="1"/>
  <c r="L143" i="1" s="1"/>
  <c r="K158" i="1"/>
  <c r="L158" i="1" s="1"/>
  <c r="K292" i="1"/>
  <c r="L292" i="1" s="1"/>
  <c r="K588" i="1"/>
  <c r="L588" i="1" s="1"/>
  <c r="K692" i="1"/>
  <c r="L692" i="1" s="1"/>
  <c r="K705" i="1"/>
  <c r="L705" i="1" s="1"/>
  <c r="K885" i="1"/>
  <c r="L885" i="1" s="1"/>
  <c r="K1950" i="1"/>
  <c r="L1950" i="1" s="1"/>
  <c r="K2539" i="1"/>
  <c r="L2539" i="1" s="1"/>
  <c r="K1659" i="1"/>
  <c r="L1659" i="1" s="1"/>
  <c r="K1760" i="1"/>
  <c r="L1760" i="1" s="1"/>
  <c r="N992" i="1"/>
  <c r="N1118" i="1"/>
  <c r="N1556" i="1"/>
  <c r="K1332" i="1"/>
  <c r="L1332" i="1" s="1"/>
  <c r="K2010" i="1"/>
  <c r="L2010" i="1" s="1"/>
  <c r="K2110" i="1"/>
  <c r="L2110" i="1" s="1"/>
  <c r="K23" i="1"/>
  <c r="L23" i="1" s="1"/>
  <c r="K1839" i="1"/>
  <c r="L1839" i="1" s="1"/>
  <c r="K1807" i="1"/>
  <c r="L1807" i="1" s="1"/>
  <c r="K1791" i="1"/>
  <c r="L1791" i="1" s="1"/>
  <c r="K1524" i="1"/>
  <c r="L1524" i="1" s="1"/>
  <c r="K1501" i="1"/>
  <c r="L1501" i="1" s="1"/>
  <c r="K1301" i="1"/>
  <c r="L1301" i="1" s="1"/>
  <c r="N1033" i="1"/>
  <c r="N36" i="1"/>
  <c r="N1427" i="1"/>
  <c r="N1475" i="1"/>
  <c r="N1523" i="1"/>
  <c r="N34" i="1"/>
  <c r="N70" i="1"/>
  <c r="N1102" i="1"/>
  <c r="N1372" i="1"/>
  <c r="N1400" i="1"/>
  <c r="N1452" i="1"/>
  <c r="N1516" i="1"/>
  <c r="N1716" i="1"/>
  <c r="N1768" i="1"/>
  <c r="N2012" i="1"/>
  <c r="N1433" i="1"/>
  <c r="N1329" i="1"/>
  <c r="N1685" i="1"/>
  <c r="L742" i="1"/>
  <c r="N742" i="1"/>
  <c r="N1919" i="1"/>
  <c r="N968" i="1"/>
  <c r="N952" i="1"/>
  <c r="L526" i="1"/>
  <c r="N526" i="1"/>
  <c r="L750" i="1"/>
  <c r="N750" i="1"/>
  <c r="L51" i="1"/>
  <c r="N51" i="1"/>
  <c r="L997" i="1"/>
  <c r="N997" i="1"/>
  <c r="L1959" i="1"/>
  <c r="N1959" i="1"/>
  <c r="L180" i="1"/>
  <c r="N180" i="1"/>
  <c r="L609" i="1"/>
  <c r="N609" i="1"/>
  <c r="L870" i="1"/>
  <c r="N870" i="1"/>
  <c r="L925" i="1"/>
  <c r="N925" i="1"/>
  <c r="L1579" i="1"/>
  <c r="N1579" i="1"/>
  <c r="L630" i="1"/>
  <c r="N630" i="1"/>
  <c r="L1134" i="1"/>
  <c r="N1134" i="1"/>
  <c r="L1592" i="1"/>
  <c r="N1592" i="1"/>
  <c r="L1571" i="1"/>
  <c r="N1571" i="1"/>
  <c r="L1589" i="1"/>
  <c r="N1589" i="1"/>
  <c r="L681" i="1"/>
  <c r="N681" i="1"/>
  <c r="L305" i="1"/>
  <c r="N305" i="1"/>
  <c r="L1231" i="1"/>
  <c r="N1231" i="1"/>
  <c r="N329" i="1"/>
  <c r="N402" i="1"/>
  <c r="N703" i="1"/>
  <c r="N1028" i="1"/>
  <c r="N290" i="1"/>
  <c r="N1021" i="1"/>
  <c r="N594" i="1"/>
  <c r="N409" i="1"/>
  <c r="N345" i="1"/>
  <c r="N84" i="1"/>
  <c r="N1331" i="1"/>
  <c r="N1599" i="1"/>
  <c r="N1998" i="1"/>
  <c r="N1057" i="1"/>
  <c r="N1258" i="1"/>
  <c r="N1388" i="1"/>
  <c r="N1448" i="1"/>
  <c r="N1536" i="1"/>
  <c r="N1552" i="1"/>
  <c r="N1732" i="1"/>
  <c r="N1828" i="1"/>
  <c r="N2140" i="1"/>
  <c r="N934" i="1"/>
  <c r="N1689" i="1"/>
  <c r="N1941" i="1"/>
  <c r="N162" i="1"/>
  <c r="N1353" i="1"/>
  <c r="N1737" i="1"/>
  <c r="N1259" i="1"/>
  <c r="K961" i="1"/>
  <c r="L961" i="1" s="1"/>
  <c r="K2402" i="1"/>
  <c r="L2402" i="1" s="1"/>
  <c r="K2342" i="1"/>
  <c r="L2342" i="1" s="1"/>
  <c r="N784" i="1"/>
  <c r="N587" i="1"/>
  <c r="N691" i="1"/>
  <c r="N896" i="1"/>
  <c r="N1097" i="1"/>
  <c r="N1129" i="1"/>
  <c r="N700" i="1"/>
  <c r="N945" i="1"/>
  <c r="N1261" i="1"/>
  <c r="N1355" i="1"/>
  <c r="N1973" i="1"/>
  <c r="N2093" i="1"/>
  <c r="N2109" i="1"/>
  <c r="N2135" i="1"/>
  <c r="N50" i="1"/>
  <c r="N1428" i="1"/>
  <c r="N1476" i="1"/>
  <c r="N1540" i="1"/>
  <c r="N1736" i="1"/>
  <c r="N1752" i="1"/>
  <c r="N1816" i="1"/>
  <c r="N946" i="1"/>
  <c r="N1953" i="1"/>
  <c r="N2095" i="1"/>
  <c r="N93" i="1"/>
  <c r="N1753" i="1"/>
  <c r="N147" i="1"/>
  <c r="K1977" i="1"/>
  <c r="L1977" i="1" s="1"/>
  <c r="K1032" i="1"/>
  <c r="L1032" i="1" s="1"/>
  <c r="N101" i="1"/>
  <c r="N293" i="1"/>
  <c r="N847" i="1"/>
  <c r="N912" i="1"/>
  <c r="N1113" i="1"/>
  <c r="N534" i="1"/>
  <c r="N144" i="1"/>
  <c r="N160" i="1"/>
  <c r="N111" i="1"/>
  <c r="N149" i="1"/>
  <c r="N165" i="1"/>
  <c r="N394" i="1"/>
  <c r="N343" i="1"/>
  <c r="N403" i="1"/>
  <c r="N419" i="1"/>
  <c r="N592" i="1"/>
  <c r="N688" i="1"/>
  <c r="N889" i="1"/>
  <c r="N905" i="1"/>
  <c r="N578" i="1"/>
  <c r="N393" i="1"/>
  <c r="N1387" i="1"/>
  <c r="N1423" i="1"/>
  <c r="N1451" i="1"/>
  <c r="N1479" i="1"/>
  <c r="N1495" i="1"/>
  <c r="N1511" i="1"/>
  <c r="N1527" i="1"/>
  <c r="N1647" i="1"/>
  <c r="N1851" i="1"/>
  <c r="N2015" i="1"/>
  <c r="N1098" i="1"/>
  <c r="N1114" i="1"/>
  <c r="N1352" i="1"/>
  <c r="N1376" i="1"/>
  <c r="N1528" i="1"/>
  <c r="N1724" i="1"/>
  <c r="N1804" i="1"/>
  <c r="N1940" i="1"/>
  <c r="N1956" i="1"/>
  <c r="N2032" i="1"/>
  <c r="N2106" i="1"/>
  <c r="N894" i="1"/>
  <c r="N1577" i="1"/>
  <c r="N1769" i="1"/>
  <c r="N2017" i="1"/>
  <c r="N1957" i="1"/>
  <c r="N171" i="1"/>
  <c r="N1404" i="1"/>
  <c r="N972" i="1"/>
  <c r="N1443" i="1"/>
  <c r="N1968" i="1"/>
  <c r="N2039" i="1"/>
  <c r="N2007" i="1"/>
  <c r="N1564" i="1"/>
  <c r="N2050" i="1"/>
  <c r="N1207" i="1"/>
  <c r="N1862" i="1"/>
  <c r="N1198" i="1"/>
  <c r="N1290" i="1"/>
  <c r="N1368" i="1"/>
  <c r="N1576" i="1"/>
  <c r="N1165" i="1"/>
  <c r="N623" i="1"/>
  <c r="N753" i="1"/>
  <c r="N964" i="1"/>
  <c r="N1289" i="1"/>
  <c r="N1436" i="1"/>
  <c r="N100" i="1"/>
  <c r="N1653" i="1"/>
  <c r="N1624" i="1"/>
  <c r="N318" i="1"/>
  <c r="N1668" i="1"/>
  <c r="N1147" i="1"/>
  <c r="N957" i="1"/>
  <c r="N1439" i="1"/>
  <c r="N1575" i="1"/>
  <c r="N1608" i="1"/>
  <c r="N1772" i="1"/>
  <c r="N1916" i="1"/>
  <c r="N1936" i="1"/>
  <c r="N600" i="1"/>
  <c r="N312" i="1"/>
  <c r="N1463" i="1"/>
  <c r="N1776" i="1"/>
  <c r="N109" i="1"/>
  <c r="N1306" i="1"/>
  <c r="N764" i="1"/>
  <c r="N1974" i="1"/>
  <c r="N1203" i="1"/>
  <c r="N197" i="1"/>
  <c r="N355" i="1"/>
  <c r="N762" i="1"/>
  <c r="N602" i="1"/>
  <c r="N1667" i="1"/>
  <c r="N186" i="1"/>
  <c r="N1178" i="1"/>
  <c r="N944" i="1"/>
  <c r="N1340" i="1"/>
  <c r="N1409" i="1"/>
  <c r="N1293" i="1"/>
  <c r="N1471" i="1"/>
  <c r="N1572" i="1"/>
  <c r="N1596" i="1"/>
  <c r="N950" i="1"/>
  <c r="N313" i="1"/>
  <c r="N1044" i="1"/>
  <c r="N973" i="1"/>
  <c r="N1339" i="1"/>
  <c r="N1587" i="1"/>
  <c r="N1779" i="1"/>
  <c r="N1364" i="1"/>
  <c r="N1472" i="1"/>
  <c r="N2004" i="1"/>
  <c r="N1171" i="1"/>
  <c r="N1166" i="1"/>
  <c r="N1449" i="1"/>
  <c r="N67" i="1"/>
  <c r="N102" i="1"/>
  <c r="N1162" i="1"/>
  <c r="N97" i="1"/>
  <c r="N173" i="1"/>
  <c r="N321" i="1"/>
  <c r="N354" i="1"/>
  <c r="N607" i="1"/>
  <c r="N797" i="1"/>
  <c r="N1000" i="1"/>
  <c r="N1048" i="1"/>
  <c r="N748" i="1"/>
  <c r="N334" i="1"/>
  <c r="N371" i="1"/>
  <c r="N532" i="1"/>
  <c r="N770" i="1"/>
  <c r="N654" i="1"/>
  <c r="N618" i="1"/>
  <c r="N316" i="1"/>
  <c r="N1273" i="1"/>
  <c r="N1363" i="1"/>
  <c r="N1555" i="1"/>
  <c r="N1595" i="1"/>
  <c r="N1643" i="1"/>
  <c r="N1671" i="1"/>
  <c r="N2035" i="1"/>
  <c r="N798" i="1"/>
  <c r="N1138" i="1"/>
  <c r="N1190" i="1"/>
  <c r="N1302" i="1"/>
  <c r="N1440" i="1"/>
  <c r="N1604" i="1"/>
  <c r="N1628" i="1"/>
  <c r="N1780" i="1"/>
  <c r="N1982" i="1"/>
  <c r="N2046" i="1"/>
  <c r="N1437" i="1"/>
  <c r="N53" i="1"/>
  <c r="N1625" i="1"/>
  <c r="N1937" i="1"/>
  <c r="N531" i="1"/>
  <c r="N1137" i="1"/>
  <c r="N949" i="1"/>
  <c r="N54" i="1"/>
  <c r="N311" i="1"/>
  <c r="N620" i="1"/>
  <c r="N184" i="1"/>
  <c r="N522" i="1"/>
  <c r="N52" i="1"/>
  <c r="N1299" i="1"/>
  <c r="N1996" i="1"/>
  <c r="N229" i="1"/>
  <c r="N333" i="1"/>
  <c r="N1141" i="1"/>
  <c r="N1213" i="1"/>
  <c r="N302" i="1"/>
  <c r="N758" i="1"/>
  <c r="N1447" i="1"/>
  <c r="N1563" i="1"/>
  <c r="N1583" i="1"/>
  <c r="N1607" i="1"/>
  <c r="N1858" i="1"/>
  <c r="N2003" i="1"/>
  <c r="N105" i="1"/>
  <c r="N170" i="1"/>
  <c r="N1202" i="1"/>
  <c r="N1266" i="1"/>
  <c r="N994" i="1"/>
  <c r="N1597" i="1"/>
  <c r="N356" i="1"/>
  <c r="N804" i="1"/>
  <c r="N646" i="1"/>
  <c r="N221" i="1"/>
  <c r="N527" i="1"/>
  <c r="N976" i="1"/>
  <c r="N1408" i="1"/>
  <c r="N940" i="1"/>
  <c r="N1591" i="1"/>
  <c r="N1773" i="1"/>
  <c r="N1777" i="1"/>
  <c r="N172" i="1"/>
  <c r="N324" i="1"/>
  <c r="N1297" i="1"/>
  <c r="N1588" i="1"/>
  <c r="N1263" i="1"/>
  <c r="N1609" i="1"/>
  <c r="N749" i="1"/>
  <c r="N1344" i="1"/>
  <c r="N1992" i="1"/>
  <c r="N330" i="1"/>
  <c r="N351" i="1"/>
  <c r="N1045" i="1"/>
  <c r="N793" i="1"/>
  <c r="N1994" i="1"/>
  <c r="N795" i="1"/>
  <c r="N185" i="1"/>
  <c r="N603" i="1"/>
  <c r="N598" i="1"/>
  <c r="N1651" i="1"/>
  <c r="N1939" i="1"/>
  <c r="N175" i="1"/>
  <c r="N614" i="1"/>
  <c r="N309" i="1"/>
  <c r="N948" i="1"/>
  <c r="N1064" i="1"/>
  <c r="N314" i="1"/>
  <c r="N528" i="1"/>
  <c r="N744" i="1"/>
  <c r="N638" i="1"/>
  <c r="N1305" i="1"/>
  <c r="N1371" i="1"/>
  <c r="N1567" i="1"/>
  <c r="N1631" i="1"/>
  <c r="N1655" i="1"/>
  <c r="N2049" i="1"/>
  <c r="N182" i="1"/>
  <c r="N1142" i="1"/>
  <c r="N1174" i="1"/>
  <c r="N1384" i="1"/>
  <c r="N1420" i="1"/>
  <c r="N1612" i="1"/>
  <c r="N1652" i="1"/>
  <c r="N2036" i="1"/>
  <c r="N1373" i="1"/>
  <c r="N1469" i="1"/>
  <c r="N1966" i="1"/>
  <c r="N323" i="1"/>
  <c r="N1856" i="1"/>
  <c r="N95" i="1"/>
  <c r="N108" i="1"/>
  <c r="N350" i="1"/>
  <c r="N969" i="1"/>
  <c r="N760" i="1"/>
  <c r="N64" i="1"/>
  <c r="N839" i="1"/>
  <c r="N1403" i="1"/>
  <c r="N1467" i="1"/>
  <c r="N1783" i="1"/>
  <c r="N62" i="1"/>
  <c r="N1294" i="1"/>
  <c r="N1412" i="1"/>
  <c r="N1464" i="1"/>
  <c r="N1560" i="1"/>
  <c r="N1672" i="1"/>
  <c r="N2008" i="1"/>
  <c r="N307" i="1"/>
  <c r="N1673" i="1"/>
  <c r="N1581" i="1"/>
  <c r="N213" i="1"/>
  <c r="N337" i="1"/>
  <c r="N366" i="1"/>
  <c r="N543" i="1"/>
  <c r="N619" i="1"/>
  <c r="N1145" i="1"/>
  <c r="N1209" i="1"/>
  <c r="N738" i="1"/>
  <c r="N794" i="1"/>
  <c r="N530" i="1"/>
  <c r="N1603" i="1"/>
  <c r="N1070" i="1"/>
  <c r="N1146" i="1"/>
  <c r="N1270" i="1"/>
  <c r="N1568" i="1"/>
  <c r="N1584" i="1"/>
  <c r="N1664" i="1"/>
  <c r="N1969" i="1"/>
  <c r="N2024" i="1"/>
  <c r="N1917" i="1"/>
  <c r="N1979" i="1"/>
  <c r="N65" i="1"/>
  <c r="N747" i="1"/>
  <c r="N962" i="1"/>
  <c r="N525" i="1"/>
  <c r="N741" i="1"/>
  <c r="N1927" i="1"/>
  <c r="N57" i="1"/>
  <c r="N763" i="1"/>
  <c r="N920" i="1"/>
  <c r="N612" i="1"/>
  <c r="N754" i="1"/>
  <c r="N56" i="1"/>
  <c r="N1991" i="1"/>
  <c r="N752" i="1"/>
  <c r="N177" i="1"/>
  <c r="N523" i="1"/>
  <c r="N611" i="1"/>
  <c r="N1201" i="1"/>
  <c r="N363" i="1"/>
  <c r="N107" i="1"/>
  <c r="N176" i="1"/>
  <c r="N1269" i="1"/>
  <c r="N1383" i="1"/>
  <c r="N1640" i="1"/>
  <c r="N331" i="1"/>
  <c r="N958" i="1"/>
  <c r="N757" i="1"/>
  <c r="N1182" i="1"/>
  <c r="N1644" i="1"/>
  <c r="N621" i="1"/>
  <c r="N1970" i="1"/>
  <c r="N570" i="1"/>
  <c r="N1253" i="1"/>
  <c r="N2037" i="1"/>
  <c r="N1611" i="1"/>
  <c r="N1784" i="1"/>
  <c r="N1863" i="1"/>
  <c r="N755" i="1"/>
  <c r="N960" i="1"/>
  <c r="N1419" i="1"/>
  <c r="N1656" i="1"/>
  <c r="N187" i="1"/>
  <c r="N610" i="1"/>
  <c r="N1627" i="1"/>
  <c r="N319" i="1"/>
  <c r="K2289" i="1"/>
  <c r="L2289" i="1" s="1"/>
  <c r="K746" i="1"/>
  <c r="L746" i="1" s="1"/>
  <c r="K1065" i="1"/>
  <c r="L1065" i="1" s="1"/>
  <c r="K1407" i="1"/>
  <c r="L1407" i="1" s="1"/>
  <c r="K61" i="1"/>
  <c r="L61" i="1" s="1"/>
  <c r="K805" i="1"/>
  <c r="L805" i="1" s="1"/>
  <c r="K924" i="1"/>
  <c r="L924" i="1" s="1"/>
  <c r="K2047" i="1"/>
  <c r="L2047" i="1" s="1"/>
  <c r="K2600" i="1"/>
  <c r="L2600" i="1" s="1"/>
  <c r="K190" i="1"/>
  <c r="L190" i="1" s="1"/>
  <c r="K538" i="1"/>
  <c r="L538" i="1" s="1"/>
  <c r="K1074" i="1"/>
  <c r="L1074" i="1" s="1"/>
  <c r="K1636" i="1"/>
  <c r="L1636" i="1" s="1"/>
  <c r="K1978" i="1"/>
  <c r="L1978" i="1" s="1"/>
  <c r="K2455" i="1"/>
  <c r="L2455" i="1" s="1"/>
  <c r="N1205" i="1"/>
  <c r="N756" i="1"/>
  <c r="N1981" i="1"/>
  <c r="N1130" i="1"/>
  <c r="N1170" i="1"/>
  <c r="N1210" i="1"/>
  <c r="N1660" i="1"/>
  <c r="N1920" i="1"/>
  <c r="N521" i="1"/>
  <c r="N1445" i="1"/>
  <c r="N1613" i="1"/>
  <c r="N1921" i="1"/>
  <c r="L183" i="1"/>
  <c r="K357" i="1"/>
  <c r="L357" i="1" s="1"/>
  <c r="K921" i="1"/>
  <c r="L921" i="1" s="1"/>
  <c r="K325" i="1"/>
  <c r="L325" i="1" s="1"/>
  <c r="K1001" i="1"/>
  <c r="L1001" i="1" s="1"/>
  <c r="K1173" i="1"/>
  <c r="L1173" i="1" s="1"/>
  <c r="K1295" i="1"/>
  <c r="L1295" i="1" s="1"/>
  <c r="K112" i="1"/>
  <c r="L112" i="1" s="1"/>
  <c r="K536" i="1"/>
  <c r="L536" i="1" s="1"/>
  <c r="K606" i="1"/>
  <c r="L606" i="1" s="1"/>
  <c r="K1665" i="1"/>
  <c r="L1665" i="1" s="1"/>
  <c r="K1995" i="1"/>
  <c r="L1995" i="1" s="1"/>
  <c r="K662" i="1"/>
  <c r="L662" i="1" s="1"/>
  <c r="K1049" i="1"/>
  <c r="L1049" i="1" s="1"/>
  <c r="K1663" i="1"/>
  <c r="L1663" i="1" s="1"/>
  <c r="K1621" i="1"/>
  <c r="L1621" i="1" s="1"/>
  <c r="N317" i="1"/>
  <c r="N358" i="1"/>
  <c r="N599" i="1"/>
  <c r="N615" i="1"/>
  <c r="N801" i="1"/>
  <c r="N306" i="1"/>
  <c r="N338" i="1"/>
  <c r="N965" i="1"/>
  <c r="N1041" i="1"/>
  <c r="N622" i="1"/>
  <c r="N1177" i="1"/>
  <c r="N1619" i="1"/>
  <c r="N1985" i="1"/>
  <c r="N1648" i="1"/>
  <c r="N335" i="1"/>
  <c r="N998" i="1"/>
  <c r="K1159" i="1"/>
  <c r="L1159" i="1" s="1"/>
  <c r="K163" i="1"/>
  <c r="L163" i="1" s="1"/>
  <c r="K332" i="1"/>
  <c r="L332" i="1" s="1"/>
  <c r="K1298" i="1"/>
  <c r="L1298" i="1" s="1"/>
  <c r="K113" i="1"/>
  <c r="L113" i="1" s="1"/>
  <c r="K114" i="1"/>
  <c r="L114" i="1" s="1"/>
  <c r="K178" i="1"/>
  <c r="L178" i="1" s="1"/>
  <c r="K181" i="1"/>
  <c r="L181" i="1" s="1"/>
  <c r="K740" i="1"/>
  <c r="L740" i="1" s="1"/>
  <c r="K1218" i="1"/>
  <c r="L1218" i="1" s="1"/>
  <c r="K2427" i="1"/>
  <c r="L2427" i="1" s="1"/>
  <c r="K2535" i="1"/>
  <c r="L2535" i="1" s="1"/>
  <c r="K2439" i="1"/>
  <c r="L2439" i="1" s="1"/>
  <c r="K1657" i="1"/>
  <c r="L1657" i="1" s="1"/>
  <c r="K980" i="1"/>
  <c r="L980" i="1" s="1"/>
  <c r="N745" i="1"/>
  <c r="N761" i="1"/>
  <c r="N524" i="1"/>
  <c r="K205" i="1"/>
  <c r="L205" i="1" s="1"/>
  <c r="K2877" i="1"/>
  <c r="L2877" i="1" s="1"/>
  <c r="K3006" i="1"/>
  <c r="L3006" i="1" s="1"/>
  <c r="K533" i="1"/>
  <c r="L533" i="1" s="1"/>
  <c r="K520" i="1"/>
  <c r="L520" i="1" s="1"/>
  <c r="K1217" i="1"/>
  <c r="L1217" i="1" s="1"/>
  <c r="K1923" i="1"/>
  <c r="L1923" i="1" s="1"/>
  <c r="K1620" i="1"/>
  <c r="L1620" i="1" s="1"/>
  <c r="N769" i="1"/>
  <c r="N322" i="1"/>
  <c r="N604" i="1"/>
  <c r="N60" i="1"/>
  <c r="N1411" i="1"/>
  <c r="N1635" i="1"/>
  <c r="N174" i="1"/>
  <c r="N1154" i="1"/>
  <c r="N1214" i="1"/>
  <c r="N1416" i="1"/>
  <c r="N1641" i="1"/>
  <c r="N625" i="1"/>
  <c r="N189" i="1"/>
  <c r="N996" i="1"/>
  <c r="N310" i="1"/>
  <c r="N326" i="1"/>
  <c r="N359" i="1"/>
  <c r="N802" i="1"/>
  <c r="N953" i="1"/>
  <c r="N96" i="1"/>
  <c r="N308" i="1"/>
  <c r="N1233" i="1"/>
  <c r="N1415" i="1"/>
  <c r="N1623" i="1"/>
  <c r="N1639" i="1"/>
  <c r="N94" i="1"/>
  <c r="N1226" i="1"/>
  <c r="N1632" i="1"/>
  <c r="N103" i="1"/>
  <c r="N63" i="1"/>
  <c r="N353" i="1"/>
  <c r="N1219" i="1"/>
  <c r="N1291" i="1"/>
  <c r="N98" i="1"/>
  <c r="N1131" i="1"/>
  <c r="N119" i="1"/>
  <c r="N45" i="1"/>
  <c r="N122" i="1"/>
  <c r="N55" i="1"/>
  <c r="N106" i="1"/>
  <c r="N150" i="1"/>
  <c r="N29" i="1"/>
  <c r="N624" i="1"/>
  <c r="N547" i="1"/>
  <c r="N37" i="1"/>
  <c r="N86" i="1"/>
  <c r="N1234" i="1"/>
  <c r="N220" i="1"/>
  <c r="N540" i="1"/>
  <c r="N1184" i="1"/>
  <c r="N982" i="1"/>
  <c r="N362" i="1"/>
  <c r="N555" i="1"/>
  <c r="N204" i="1"/>
  <c r="N210" i="1"/>
  <c r="N159" i="1"/>
  <c r="N663" i="1"/>
  <c r="N40" i="1"/>
  <c r="N140" i="1"/>
  <c r="N666" i="1"/>
  <c r="N30" i="1"/>
  <c r="N1150" i="1"/>
  <c r="N85" i="1"/>
  <c r="N633" i="1"/>
  <c r="N226" i="1"/>
  <c r="N860" i="1"/>
  <c r="N151" i="1"/>
  <c r="N1225" i="1"/>
  <c r="N1221" i="1"/>
  <c r="N201" i="1"/>
  <c r="N567" i="1"/>
  <c r="N1149" i="1"/>
  <c r="N222" i="1"/>
  <c r="N556" i="1"/>
  <c r="N554" i="1"/>
  <c r="N361" i="1"/>
  <c r="N72" i="1"/>
  <c r="N631" i="1"/>
  <c r="N928" i="1"/>
  <c r="N1185" i="1"/>
  <c r="N636" i="1"/>
  <c r="N840" i="1"/>
  <c r="N1005" i="1"/>
  <c r="N650" i="1"/>
  <c r="N124" i="1"/>
  <c r="N142" i="1"/>
  <c r="N199" i="1"/>
  <c r="N243" i="1"/>
  <c r="N376" i="1"/>
  <c r="N569" i="1"/>
  <c r="N1151" i="1"/>
  <c r="N647" i="1"/>
  <c r="N773" i="1"/>
  <c r="N1004" i="1"/>
  <c r="N558" i="1"/>
  <c r="N375" i="1"/>
  <c r="N652" i="1"/>
  <c r="N670" i="1"/>
  <c r="N188" i="1"/>
  <c r="N1186" i="1"/>
  <c r="N263" i="1"/>
  <c r="N653" i="1"/>
  <c r="N1054" i="1"/>
  <c r="N1010" i="1"/>
  <c r="N1223" i="1"/>
  <c r="N1194" i="1"/>
  <c r="N1230" i="1"/>
  <c r="N35" i="1"/>
  <c r="N1199" i="1"/>
  <c r="N562" i="1"/>
  <c r="N658" i="1"/>
  <c r="N218" i="1"/>
  <c r="N230" i="1"/>
  <c r="N367" i="1"/>
  <c r="N121" i="1"/>
  <c r="N209" i="1"/>
  <c r="N370" i="1"/>
  <c r="N843" i="1"/>
  <c r="N626" i="1"/>
  <c r="N90" i="1"/>
  <c r="N198" i="1"/>
  <c r="N146" i="1"/>
  <c r="N657" i="1"/>
  <c r="N382" i="1"/>
  <c r="N551" i="1"/>
  <c r="N671" i="1"/>
  <c r="N872" i="1"/>
  <c r="N256" i="1"/>
  <c r="N680" i="1"/>
  <c r="N79" i="1"/>
  <c r="N217" i="1"/>
  <c r="N274" i="1"/>
  <c r="N544" i="1"/>
  <c r="N628" i="1"/>
  <c r="N634" i="1"/>
  <c r="N369" i="1"/>
  <c r="N240" i="1"/>
  <c r="N1090" i="1"/>
  <c r="N1158" i="1"/>
  <c r="N75" i="1"/>
  <c r="N665" i="1"/>
  <c r="N194" i="1"/>
  <c r="N130" i="1"/>
  <c r="N21" i="1"/>
  <c r="N237" i="1"/>
  <c r="N576" i="1"/>
  <c r="N782" i="1"/>
  <c r="N1053" i="1"/>
  <c r="N1187" i="1"/>
  <c r="N269" i="1"/>
  <c r="N539" i="1"/>
  <c r="N639" i="1"/>
  <c r="N373" i="1"/>
  <c r="N118" i="1"/>
  <c r="N1222" i="1"/>
  <c r="N1246" i="1"/>
  <c r="N125" i="1"/>
  <c r="N559" i="1"/>
  <c r="N1081" i="1"/>
  <c r="N1189" i="1"/>
  <c r="N542" i="1"/>
  <c r="N548" i="1"/>
  <c r="N766" i="1"/>
  <c r="N873" i="1"/>
  <c r="N985" i="1"/>
  <c r="N1241" i="1"/>
  <c r="N206" i="1"/>
  <c r="N71" i="1"/>
  <c r="N841" i="1"/>
  <c r="N360" i="1"/>
  <c r="N91" i="1"/>
  <c r="N155" i="1"/>
  <c r="K2787" i="1"/>
  <c r="L2787" i="1" s="1"/>
  <c r="K2626" i="1"/>
  <c r="L2626" i="1" s="1"/>
  <c r="K2618" i="1"/>
  <c r="L2618" i="1" s="1"/>
  <c r="K2675" i="1"/>
  <c r="L2675" i="1" s="1"/>
  <c r="K2853" i="1"/>
  <c r="L2853" i="1" s="1"/>
  <c r="K2986" i="1"/>
  <c r="L2986" i="1" s="1"/>
  <c r="K2969" i="1"/>
  <c r="L2969" i="1" s="1"/>
  <c r="K2745" i="1"/>
  <c r="L2745" i="1" s="1"/>
  <c r="K2736" i="1"/>
  <c r="L2736" i="1" s="1"/>
  <c r="K2709" i="1"/>
  <c r="L2709" i="1" s="1"/>
  <c r="K2923" i="1"/>
  <c r="L2923" i="1" s="1"/>
  <c r="K2817" i="1"/>
  <c r="L2817" i="1" s="1"/>
  <c r="K2635" i="1"/>
  <c r="L2635" i="1" s="1"/>
  <c r="K2763" i="1"/>
  <c r="L2763" i="1" s="1"/>
  <c r="K2757" i="1"/>
  <c r="L2757" i="1" s="1"/>
  <c r="K2752" i="1"/>
  <c r="L2752" i="1" s="1"/>
  <c r="K2879" i="1"/>
  <c r="L2879" i="1" s="1"/>
  <c r="K2713" i="1"/>
  <c r="L2713" i="1" s="1"/>
  <c r="K3021" i="1"/>
  <c r="L3021" i="1" s="1"/>
  <c r="K2661" i="1"/>
  <c r="L2661" i="1" s="1"/>
  <c r="K2657" i="1"/>
  <c r="L2657" i="1" s="1"/>
  <c r="K2822" i="1"/>
  <c r="L2822" i="1" s="1"/>
  <c r="K2852" i="1"/>
  <c r="L2852" i="1" s="1"/>
  <c r="K2831" i="1"/>
  <c r="L2831" i="1" s="1"/>
  <c r="K2823" i="1"/>
  <c r="L2823" i="1" s="1"/>
  <c r="K2881" i="1"/>
  <c r="L2881" i="1" s="1"/>
  <c r="K2730" i="1"/>
  <c r="L2730" i="1" s="1"/>
  <c r="K2726" i="1"/>
  <c r="L2726" i="1" s="1"/>
  <c r="K2975" i="1"/>
  <c r="L2975" i="1" s="1"/>
  <c r="K2965" i="1"/>
  <c r="L2965" i="1" s="1"/>
  <c r="K3019" i="1"/>
  <c r="L3019" i="1" s="1"/>
  <c r="K2967" i="1"/>
  <c r="L2967" i="1" s="1"/>
  <c r="N768" i="1"/>
  <c r="N651" i="1"/>
  <c r="N765" i="1"/>
  <c r="N1071" i="1"/>
  <c r="N859" i="1"/>
  <c r="N656" i="1"/>
  <c r="N929" i="1"/>
  <c r="N546" i="1"/>
  <c r="N68" i="1"/>
  <c r="N192" i="1"/>
  <c r="N1229" i="1"/>
  <c r="N82" i="1"/>
  <c r="N33" i="1"/>
  <c r="N392" i="1"/>
  <c r="N279" i="1"/>
  <c r="N123" i="1"/>
  <c r="K2690" i="1"/>
  <c r="L2690" i="1" s="1"/>
  <c r="K2980" i="1"/>
  <c r="L2980" i="1" s="1"/>
  <c r="K2996" i="1"/>
  <c r="L2996" i="1" s="1"/>
  <c r="K3012" i="1"/>
  <c r="L3012" i="1" s="1"/>
  <c r="K2615" i="1"/>
  <c r="L2615" i="1" s="1"/>
  <c r="K2624" i="1"/>
  <c r="L2624" i="1" s="1"/>
  <c r="K2682" i="1"/>
  <c r="L2682" i="1" s="1"/>
  <c r="K2671" i="1"/>
  <c r="L2671" i="1" s="1"/>
  <c r="K2668" i="1"/>
  <c r="L2668" i="1" s="1"/>
  <c r="K2670" i="1"/>
  <c r="L2670" i="1" s="1"/>
  <c r="K2792" i="1"/>
  <c r="L2792" i="1" s="1"/>
  <c r="K2788" i="1"/>
  <c r="L2788" i="1" s="1"/>
  <c r="K2685" i="1"/>
  <c r="L2685" i="1" s="1"/>
  <c r="K2893" i="1"/>
  <c r="L2893" i="1" s="1"/>
  <c r="K2991" i="1"/>
  <c r="L2991" i="1" s="1"/>
  <c r="K2686" i="1"/>
  <c r="L2686" i="1" s="1"/>
  <c r="K2886" i="1"/>
  <c r="L2886" i="1" s="1"/>
  <c r="K2912" i="1"/>
  <c r="L2912" i="1" s="1"/>
  <c r="K2756" i="1"/>
  <c r="L2756" i="1" s="1"/>
  <c r="K2802" i="1"/>
  <c r="L2802" i="1" s="1"/>
  <c r="K2856" i="1"/>
  <c r="L2856" i="1" s="1"/>
  <c r="K2901" i="1"/>
  <c r="L2901" i="1" s="1"/>
  <c r="K2941" i="1"/>
  <c r="L2941" i="1" s="1"/>
  <c r="K2974" i="1"/>
  <c r="L2974" i="1" s="1"/>
  <c r="K3020" i="1"/>
  <c r="L3020" i="1" s="1"/>
  <c r="K3028" i="1"/>
  <c r="L3028" i="1" s="1"/>
  <c r="K2742" i="1"/>
  <c r="L2742" i="1" s="1"/>
  <c r="K2732" i="1"/>
  <c r="L2732" i="1" s="1"/>
  <c r="K2738" i="1"/>
  <c r="L2738" i="1" s="1"/>
  <c r="K2799" i="1"/>
  <c r="L2799" i="1" s="1"/>
  <c r="K2800" i="1"/>
  <c r="L2800" i="1" s="1"/>
  <c r="K2860" i="1"/>
  <c r="L2860" i="1" s="1"/>
  <c r="K2857" i="1"/>
  <c r="L2857" i="1" s="1"/>
  <c r="K2861" i="1"/>
  <c r="L2861" i="1" s="1"/>
  <c r="K2711" i="1"/>
  <c r="L2711" i="1" s="1"/>
  <c r="K2705" i="1"/>
  <c r="L2705" i="1" s="1"/>
  <c r="K2899" i="1"/>
  <c r="L2899" i="1" s="1"/>
  <c r="K2931" i="1"/>
  <c r="L2931" i="1" s="1"/>
  <c r="K2933" i="1"/>
  <c r="L2933" i="1" s="1"/>
  <c r="K2918" i="1"/>
  <c r="L2918" i="1" s="1"/>
  <c r="K2920" i="1"/>
  <c r="L2920" i="1" s="1"/>
  <c r="K2943" i="1"/>
  <c r="L2943" i="1" s="1"/>
  <c r="K2640" i="1"/>
  <c r="L2640" i="1" s="1"/>
  <c r="K2725" i="1"/>
  <c r="L2725" i="1" s="1"/>
  <c r="K3029" i="1"/>
  <c r="L3029" i="1" s="1"/>
  <c r="K2645" i="1"/>
  <c r="L2645" i="1" s="1"/>
  <c r="K2632" i="1"/>
  <c r="L2632" i="1" s="1"/>
  <c r="K2631" i="1"/>
  <c r="L2631" i="1" s="1"/>
  <c r="K2634" i="1"/>
  <c r="L2634" i="1" s="1"/>
  <c r="K2633" i="1"/>
  <c r="L2633" i="1" s="1"/>
  <c r="K2759" i="1"/>
  <c r="L2759" i="1" s="1"/>
  <c r="K2803" i="1"/>
  <c r="L2803" i="1" s="1"/>
  <c r="K2753" i="1"/>
  <c r="L2753" i="1" s="1"/>
  <c r="K2766" i="1"/>
  <c r="L2766" i="1" s="1"/>
  <c r="K2750" i="1"/>
  <c r="L2750" i="1" s="1"/>
  <c r="K2807" i="1"/>
  <c r="L2807" i="1" s="1"/>
  <c r="K2804" i="1"/>
  <c r="L2804" i="1" s="1"/>
  <c r="K2876" i="1"/>
  <c r="L2876" i="1" s="1"/>
  <c r="K2875" i="1"/>
  <c r="L2875" i="1" s="1"/>
  <c r="K2717" i="1"/>
  <c r="L2717" i="1" s="1"/>
  <c r="K2906" i="1"/>
  <c r="L2906" i="1" s="1"/>
  <c r="K2939" i="1"/>
  <c r="L2939" i="1" s="1"/>
  <c r="K2954" i="1"/>
  <c r="L2954" i="1" s="1"/>
  <c r="K2797" i="1"/>
  <c r="L2797" i="1" s="1"/>
  <c r="K3023" i="1"/>
  <c r="L3023" i="1" s="1"/>
  <c r="K2656" i="1"/>
  <c r="L2656" i="1" s="1"/>
  <c r="K2658" i="1"/>
  <c r="L2658" i="1" s="1"/>
  <c r="K2660" i="1"/>
  <c r="L2660" i="1" s="1"/>
  <c r="K2654" i="1"/>
  <c r="L2654" i="1" s="1"/>
  <c r="K2775" i="1"/>
  <c r="L2775" i="1" s="1"/>
  <c r="K2772" i="1"/>
  <c r="L2772" i="1" s="1"/>
  <c r="K2776" i="1"/>
  <c r="L2776" i="1" s="1"/>
  <c r="K2851" i="1"/>
  <c r="L2851" i="1" s="1"/>
  <c r="K2828" i="1"/>
  <c r="L2828" i="1" s="1"/>
  <c r="K2834" i="1"/>
  <c r="L2834" i="1" s="1"/>
  <c r="K2819" i="1"/>
  <c r="L2819" i="1" s="1"/>
  <c r="K2829" i="1"/>
  <c r="L2829" i="1" s="1"/>
  <c r="K2814" i="1"/>
  <c r="L2814" i="1" s="1"/>
  <c r="K2727" i="1"/>
  <c r="L2727" i="1" s="1"/>
  <c r="K2723" i="1"/>
  <c r="L2723" i="1" s="1"/>
  <c r="K2915" i="1"/>
  <c r="L2915" i="1" s="1"/>
  <c r="K2962" i="1"/>
  <c r="L2962" i="1" s="1"/>
  <c r="K2971" i="1"/>
  <c r="L2971" i="1" s="1"/>
  <c r="K2963" i="1"/>
  <c r="L2963" i="1" s="1"/>
  <c r="K2993" i="1"/>
  <c r="L2993" i="1" s="1"/>
  <c r="K2621" i="1"/>
  <c r="L2621" i="1" s="1"/>
  <c r="K2676" i="1"/>
  <c r="L2676" i="1" s="1"/>
  <c r="K2785" i="1"/>
  <c r="L2785" i="1" s="1"/>
  <c r="K2791" i="1"/>
  <c r="L2791" i="1" s="1"/>
  <c r="K2922" i="1"/>
  <c r="L2922" i="1" s="1"/>
  <c r="K2734" i="1"/>
  <c r="L2734" i="1" s="1"/>
  <c r="K2867" i="1"/>
  <c r="L2867" i="1" s="1"/>
  <c r="K2866" i="1"/>
  <c r="L2866" i="1" s="1"/>
  <c r="K2897" i="1"/>
  <c r="L2897" i="1" s="1"/>
  <c r="K2921" i="1"/>
  <c r="L2921" i="1" s="1"/>
  <c r="K2942" i="1"/>
  <c r="L2942" i="1" s="1"/>
  <c r="K2934" i="1"/>
  <c r="L2934" i="1" s="1"/>
  <c r="K2647" i="1"/>
  <c r="L2647" i="1" s="1"/>
  <c r="K2638" i="1"/>
  <c r="L2638" i="1" s="1"/>
  <c r="K2801" i="1"/>
  <c r="L2801" i="1" s="1"/>
  <c r="K2754" i="1"/>
  <c r="L2754" i="1" s="1"/>
  <c r="K2873" i="1"/>
  <c r="L2873" i="1" s="1"/>
  <c r="K2957" i="1"/>
  <c r="L2957" i="1" s="1"/>
  <c r="K2964" i="1"/>
  <c r="L2964" i="1" s="1"/>
  <c r="K2659" i="1"/>
  <c r="L2659" i="1" s="1"/>
  <c r="K2771" i="1"/>
  <c r="L2771" i="1" s="1"/>
  <c r="K2816" i="1"/>
  <c r="L2816" i="1" s="1"/>
  <c r="N635" i="1"/>
  <c r="N550" i="1"/>
  <c r="N232" i="1"/>
  <c r="N138" i="1"/>
  <c r="N202" i="1"/>
  <c r="N844" i="1"/>
  <c r="N1183" i="1"/>
  <c r="N553" i="1"/>
  <c r="N641" i="1"/>
  <c r="N131" i="1"/>
  <c r="K2891" i="1"/>
  <c r="L2891" i="1" s="1"/>
  <c r="K2985" i="1"/>
  <c r="L2985" i="1" s="1"/>
  <c r="K3003" i="1"/>
  <c r="L3003" i="1" s="1"/>
  <c r="K2613" i="1"/>
  <c r="L2613" i="1" s="1"/>
  <c r="K2616" i="1"/>
  <c r="L2616" i="1" s="1"/>
  <c r="K2679" i="1"/>
  <c r="L2679" i="1" s="1"/>
  <c r="K2669" i="1"/>
  <c r="L2669" i="1" s="1"/>
  <c r="K2683" i="1"/>
  <c r="L2683" i="1" s="1"/>
  <c r="K2667" i="1"/>
  <c r="L2667" i="1" s="1"/>
  <c r="K2784" i="1"/>
  <c r="L2784" i="1" s="1"/>
  <c r="K2790" i="1"/>
  <c r="L2790" i="1" s="1"/>
  <c r="K2688" i="1"/>
  <c r="L2688" i="1" s="1"/>
  <c r="K2905" i="1"/>
  <c r="L2905" i="1" s="1"/>
  <c r="K2978" i="1"/>
  <c r="L2978" i="1" s="1"/>
  <c r="K2691" i="1"/>
  <c r="L2691" i="1" s="1"/>
  <c r="K2889" i="1"/>
  <c r="L2889" i="1" s="1"/>
  <c r="K2770" i="1"/>
  <c r="L2770" i="1" s="1"/>
  <c r="K2813" i="1"/>
  <c r="L2813" i="1" s="1"/>
  <c r="K2865" i="1"/>
  <c r="L2865" i="1" s="1"/>
  <c r="K2722" i="1"/>
  <c r="L2722" i="1" s="1"/>
  <c r="K2735" i="1"/>
  <c r="L2735" i="1" s="1"/>
  <c r="K2740" i="1"/>
  <c r="L2740" i="1" s="1"/>
  <c r="K2739" i="1"/>
  <c r="L2739" i="1" s="1"/>
  <c r="K2733" i="1"/>
  <c r="L2733" i="1" s="1"/>
  <c r="K2798" i="1"/>
  <c r="L2798" i="1" s="1"/>
  <c r="K2858" i="1"/>
  <c r="L2858" i="1" s="1"/>
  <c r="K2869" i="1"/>
  <c r="L2869" i="1" s="1"/>
  <c r="K2859" i="1"/>
  <c r="L2859" i="1" s="1"/>
  <c r="K2706" i="1"/>
  <c r="L2706" i="1" s="1"/>
  <c r="K2898" i="1"/>
  <c r="L2898" i="1" s="1"/>
  <c r="K2896" i="1"/>
  <c r="L2896" i="1" s="1"/>
  <c r="K2929" i="1"/>
  <c r="L2929" i="1" s="1"/>
  <c r="K2928" i="1"/>
  <c r="L2928" i="1" s="1"/>
  <c r="K2932" i="1"/>
  <c r="L2932" i="1" s="1"/>
  <c r="K2950" i="1"/>
  <c r="L2950" i="1" s="1"/>
  <c r="K2949" i="1"/>
  <c r="L2949" i="1" s="1"/>
  <c r="K3031" i="1"/>
  <c r="L3031" i="1" s="1"/>
  <c r="K2773" i="1"/>
  <c r="L2773" i="1" s="1"/>
  <c r="K2880" i="1"/>
  <c r="L2880" i="1" s="1"/>
  <c r="K3032" i="1"/>
  <c r="L3032" i="1" s="1"/>
  <c r="K2642" i="1"/>
  <c r="L2642" i="1" s="1"/>
  <c r="K2628" i="1"/>
  <c r="L2628" i="1" s="1"/>
  <c r="K2646" i="1"/>
  <c r="L2646" i="1" s="1"/>
  <c r="K2630" i="1"/>
  <c r="L2630" i="1" s="1"/>
  <c r="K2637" i="1"/>
  <c r="L2637" i="1" s="1"/>
  <c r="K2755" i="1"/>
  <c r="L2755" i="1" s="1"/>
  <c r="K2765" i="1"/>
  <c r="L2765" i="1" s="1"/>
  <c r="K2751" i="1"/>
  <c r="L2751" i="1" s="1"/>
  <c r="K2762" i="1"/>
  <c r="L2762" i="1" s="1"/>
  <c r="K2746" i="1"/>
  <c r="L2746" i="1" s="1"/>
  <c r="K2812" i="1"/>
  <c r="L2812" i="1" s="1"/>
  <c r="K2811" i="1"/>
  <c r="L2811" i="1" s="1"/>
  <c r="K2871" i="1"/>
  <c r="L2871" i="1" s="1"/>
  <c r="K2872" i="1"/>
  <c r="L2872" i="1" s="1"/>
  <c r="K2714" i="1"/>
  <c r="L2714" i="1" s="1"/>
  <c r="K2907" i="1"/>
  <c r="L2907" i="1" s="1"/>
  <c r="K2940" i="1"/>
  <c r="L2940" i="1" s="1"/>
  <c r="K2937" i="1"/>
  <c r="L2937" i="1" s="1"/>
  <c r="K2952" i="1"/>
  <c r="L2952" i="1" s="1"/>
  <c r="K2821" i="1"/>
  <c r="L2821" i="1" s="1"/>
  <c r="K2927" i="1"/>
  <c r="L2927" i="1" s="1"/>
  <c r="K3030" i="1"/>
  <c r="L3030" i="1" s="1"/>
  <c r="K2664" i="1"/>
  <c r="L2664" i="1" s="1"/>
  <c r="K2655" i="1"/>
  <c r="L2655" i="1" s="1"/>
  <c r="K2652" i="1"/>
  <c r="L2652" i="1" s="1"/>
  <c r="K2651" i="1"/>
  <c r="L2651" i="1" s="1"/>
  <c r="K2767" i="1"/>
  <c r="L2767" i="1" s="1"/>
  <c r="K2769" i="1"/>
  <c r="L2769" i="1" s="1"/>
  <c r="K2768" i="1"/>
  <c r="L2768" i="1" s="1"/>
  <c r="K2848" i="1"/>
  <c r="L2848" i="1" s="1"/>
  <c r="K2824" i="1"/>
  <c r="L2824" i="1" s="1"/>
  <c r="K2832" i="1"/>
  <c r="L2832" i="1" s="1"/>
  <c r="K2815" i="1"/>
  <c r="L2815" i="1" s="1"/>
  <c r="K2849" i="1"/>
  <c r="L2849" i="1" s="1"/>
  <c r="K2818" i="1"/>
  <c r="L2818" i="1" s="1"/>
  <c r="K2882" i="1"/>
  <c r="L2882" i="1" s="1"/>
  <c r="K2728" i="1"/>
  <c r="L2728" i="1" s="1"/>
  <c r="K2724" i="1"/>
  <c r="L2724" i="1" s="1"/>
  <c r="K2960" i="1"/>
  <c r="L2960" i="1" s="1"/>
  <c r="K2961" i="1"/>
  <c r="L2961" i="1" s="1"/>
  <c r="K3010" i="1"/>
  <c r="L3010" i="1" s="1"/>
  <c r="K2674" i="1"/>
  <c r="L2674" i="1" s="1"/>
  <c r="K2673" i="1"/>
  <c r="L2673" i="1" s="1"/>
  <c r="K2885" i="1"/>
  <c r="L2885" i="1" s="1"/>
  <c r="K2883" i="1"/>
  <c r="L2883" i="1" s="1"/>
  <c r="K3022" i="1"/>
  <c r="L3022" i="1" s="1"/>
  <c r="K2741" i="1"/>
  <c r="L2741" i="1" s="1"/>
  <c r="K2795" i="1"/>
  <c r="L2795" i="1" s="1"/>
  <c r="K2862" i="1"/>
  <c r="L2862" i="1" s="1"/>
  <c r="K2708" i="1"/>
  <c r="L2708" i="1" s="1"/>
  <c r="K2919" i="1"/>
  <c r="L2919" i="1" s="1"/>
  <c r="K2945" i="1"/>
  <c r="L2945" i="1" s="1"/>
  <c r="K2953" i="1"/>
  <c r="L2953" i="1" s="1"/>
  <c r="K2636" i="1"/>
  <c r="L2636" i="1" s="1"/>
  <c r="K2641" i="1"/>
  <c r="L2641" i="1" s="1"/>
  <c r="K2747" i="1"/>
  <c r="L2747" i="1" s="1"/>
  <c r="K2806" i="1"/>
  <c r="L2806" i="1" s="1"/>
  <c r="K2715" i="1"/>
  <c r="L2715" i="1" s="1"/>
  <c r="K2935" i="1"/>
  <c r="L2935" i="1" s="1"/>
  <c r="K2650" i="1"/>
  <c r="L2650" i="1" s="1"/>
  <c r="K2774" i="1"/>
  <c r="L2774" i="1" s="1"/>
  <c r="K2830" i="1"/>
  <c r="L2830" i="1" s="1"/>
  <c r="N1153" i="1"/>
  <c r="N24" i="1"/>
  <c r="N145" i="1"/>
  <c r="N193" i="1"/>
  <c r="N225" i="1"/>
  <c r="N642" i="1"/>
  <c r="N365" i="1"/>
  <c r="N214" i="1"/>
  <c r="N560" i="1"/>
  <c r="N640" i="1"/>
  <c r="N224" i="1"/>
  <c r="N208" i="1"/>
  <c r="N869" i="1"/>
  <c r="N1195" i="1"/>
  <c r="N283" i="1"/>
  <c r="N1239" i="1"/>
  <c r="N25" i="1"/>
  <c r="N1381" i="1"/>
  <c r="K2902" i="1"/>
  <c r="L2902" i="1" s="1"/>
  <c r="K2988" i="1"/>
  <c r="L2988" i="1" s="1"/>
  <c r="K3007" i="1"/>
  <c r="L3007" i="1" s="1"/>
  <c r="K2625" i="1"/>
  <c r="L2625" i="1" s="1"/>
  <c r="K2614" i="1"/>
  <c r="L2614" i="1" s="1"/>
  <c r="K2677" i="1"/>
  <c r="L2677" i="1" s="1"/>
  <c r="K2666" i="1"/>
  <c r="L2666" i="1" s="1"/>
  <c r="K2678" i="1"/>
  <c r="L2678" i="1" s="1"/>
  <c r="K2681" i="1"/>
  <c r="L2681" i="1" s="1"/>
  <c r="K2782" i="1"/>
  <c r="L2782" i="1" s="1"/>
  <c r="K2793" i="1"/>
  <c r="L2793" i="1" s="1"/>
  <c r="K2693" i="1"/>
  <c r="L2693" i="1" s="1"/>
  <c r="K2911" i="1"/>
  <c r="L2911" i="1" s="1"/>
  <c r="K2983" i="1"/>
  <c r="L2983" i="1" s="1"/>
  <c r="K2783" i="1"/>
  <c r="L2783" i="1" s="1"/>
  <c r="K2694" i="1"/>
  <c r="L2694" i="1" s="1"/>
  <c r="K2903" i="1"/>
  <c r="L2903" i="1" s="1"/>
  <c r="K2847" i="1"/>
  <c r="L2847" i="1" s="1"/>
  <c r="K2951" i="1"/>
  <c r="L2951" i="1" s="1"/>
  <c r="K2743" i="1"/>
  <c r="L2743" i="1" s="1"/>
  <c r="K2737" i="1"/>
  <c r="L2737" i="1" s="1"/>
  <c r="K2731" i="1"/>
  <c r="L2731" i="1" s="1"/>
  <c r="K2744" i="1"/>
  <c r="L2744" i="1" s="1"/>
  <c r="K2796" i="1"/>
  <c r="L2796" i="1" s="1"/>
  <c r="K2870" i="1"/>
  <c r="L2870" i="1" s="1"/>
  <c r="K2855" i="1"/>
  <c r="L2855" i="1" s="1"/>
  <c r="K2864" i="1"/>
  <c r="L2864" i="1" s="1"/>
  <c r="K2712" i="1"/>
  <c r="L2712" i="1" s="1"/>
  <c r="K2710" i="1"/>
  <c r="L2710" i="1" s="1"/>
  <c r="K2900" i="1"/>
  <c r="L2900" i="1" s="1"/>
  <c r="K2924" i="1"/>
  <c r="L2924" i="1" s="1"/>
  <c r="K2926" i="1"/>
  <c r="L2926" i="1" s="1"/>
  <c r="K2930" i="1"/>
  <c r="L2930" i="1" s="1"/>
  <c r="K2948" i="1"/>
  <c r="L2948" i="1" s="1"/>
  <c r="K2947" i="1"/>
  <c r="L2947" i="1" s="1"/>
  <c r="K3025" i="1"/>
  <c r="L3025" i="1" s="1"/>
  <c r="K2805" i="1"/>
  <c r="L2805" i="1" s="1"/>
  <c r="K2648" i="1"/>
  <c r="L2648" i="1" s="1"/>
  <c r="K2639" i="1"/>
  <c r="L2639" i="1" s="1"/>
  <c r="K2644" i="1"/>
  <c r="L2644" i="1" s="1"/>
  <c r="K2643" i="1"/>
  <c r="L2643" i="1" s="1"/>
  <c r="K2649" i="1"/>
  <c r="L2649" i="1" s="1"/>
  <c r="K2629" i="1"/>
  <c r="L2629" i="1" s="1"/>
  <c r="K2748" i="1"/>
  <c r="L2748" i="1" s="1"/>
  <c r="K2761" i="1"/>
  <c r="L2761" i="1" s="1"/>
  <c r="K2749" i="1"/>
  <c r="L2749" i="1" s="1"/>
  <c r="K2758" i="1"/>
  <c r="L2758" i="1" s="1"/>
  <c r="K2760" i="1"/>
  <c r="L2760" i="1" s="1"/>
  <c r="K2809" i="1"/>
  <c r="L2809" i="1" s="1"/>
  <c r="K2808" i="1"/>
  <c r="L2808" i="1" s="1"/>
  <c r="K2878" i="1"/>
  <c r="L2878" i="1" s="1"/>
  <c r="K2718" i="1"/>
  <c r="L2718" i="1" s="1"/>
  <c r="K2720" i="1"/>
  <c r="L2720" i="1" s="1"/>
  <c r="K2938" i="1"/>
  <c r="L2938" i="1" s="1"/>
  <c r="K2955" i="1"/>
  <c r="L2955" i="1" s="1"/>
  <c r="K2956" i="1"/>
  <c r="L2956" i="1" s="1"/>
  <c r="K2833" i="1"/>
  <c r="L2833" i="1" s="1"/>
  <c r="K2946" i="1"/>
  <c r="L2946" i="1" s="1"/>
  <c r="K2663" i="1"/>
  <c r="L2663" i="1" s="1"/>
  <c r="K2653" i="1"/>
  <c r="L2653" i="1" s="1"/>
  <c r="K2662" i="1"/>
  <c r="L2662" i="1" s="1"/>
  <c r="K2665" i="1"/>
  <c r="L2665" i="1" s="1"/>
  <c r="K2777" i="1"/>
  <c r="L2777" i="1" s="1"/>
  <c r="K2779" i="1"/>
  <c r="L2779" i="1" s="1"/>
  <c r="K2820" i="1"/>
  <c r="L2820" i="1" s="1"/>
  <c r="K2850" i="1"/>
  <c r="L2850" i="1" s="1"/>
  <c r="K2827" i="1"/>
  <c r="L2827" i="1" s="1"/>
  <c r="K2826" i="1"/>
  <c r="L2826" i="1" s="1"/>
  <c r="K2721" i="1"/>
  <c r="L2721" i="1" s="1"/>
  <c r="K2729" i="1"/>
  <c r="L2729" i="1" s="1"/>
  <c r="K2914" i="1"/>
  <c r="L2914" i="1" s="1"/>
  <c r="K2976" i="1"/>
  <c r="L2976" i="1" s="1"/>
  <c r="K2966" i="1"/>
  <c r="L2966" i="1" s="1"/>
  <c r="K2968" i="1"/>
  <c r="L2968" i="1" s="1"/>
  <c r="K2970" i="1"/>
  <c r="L2970" i="1" s="1"/>
  <c r="K2959" i="1"/>
  <c r="L2959" i="1" s="1"/>
  <c r="N257" i="1"/>
  <c r="N571" i="1"/>
  <c r="N781" i="1"/>
  <c r="N244" i="1"/>
  <c r="N278" i="1"/>
  <c r="N861" i="1"/>
  <c r="N1949" i="1"/>
  <c r="N74" i="1"/>
  <c r="N574" i="1"/>
  <c r="N215" i="1"/>
  <c r="N245" i="1"/>
  <c r="N383" i="1"/>
  <c r="N116" i="1"/>
  <c r="N196" i="1"/>
  <c r="N1013" i="1"/>
  <c r="N672" i="1"/>
  <c r="N644" i="1"/>
  <c r="N1382" i="1"/>
  <c r="N1618" i="1"/>
  <c r="N1254" i="1"/>
  <c r="N541" i="1"/>
  <c r="N673" i="1"/>
  <c r="N247" i="1"/>
  <c r="N777" i="1"/>
  <c r="N1008" i="1"/>
  <c r="N1193" i="1"/>
  <c r="N242" i="1"/>
  <c r="N391" i="1"/>
  <c r="N848" i="1"/>
  <c r="N128" i="1"/>
  <c r="N1255" i="1"/>
  <c r="N223" i="1"/>
  <c r="N1050" i="1"/>
  <c r="N285" i="1"/>
  <c r="N1237" i="1"/>
  <c r="N253" i="1"/>
  <c r="N655" i="1"/>
  <c r="N228" i="1"/>
  <c r="N258" i="1"/>
  <c r="N682" i="1"/>
  <c r="N377" i="1"/>
  <c r="N272" i="1"/>
  <c r="N76" i="1"/>
  <c r="N1051" i="1"/>
  <c r="N858" i="1"/>
  <c r="N1068" i="1"/>
  <c r="N390" i="1"/>
  <c r="N1089" i="1"/>
  <c r="N774" i="1"/>
  <c r="N1245" i="1"/>
  <c r="N78" i="1"/>
  <c r="N1082" i="1"/>
  <c r="N1093" i="1"/>
  <c r="N1157" i="1"/>
  <c r="N282" i="1"/>
  <c r="N778" i="1"/>
  <c r="N933" i="1"/>
  <c r="N1037" i="1"/>
  <c r="N120" i="1"/>
  <c r="N1249" i="1"/>
  <c r="N1238" i="1"/>
  <c r="N231" i="1"/>
  <c r="N557" i="1"/>
  <c r="N1006" i="1"/>
  <c r="N69" i="1"/>
  <c r="N191" i="1"/>
  <c r="N235" i="1"/>
  <c r="N1047" i="1"/>
  <c r="N277" i="1"/>
  <c r="N250" i="1"/>
  <c r="N280" i="1"/>
  <c r="N248" i="1"/>
  <c r="N132" i="1"/>
  <c r="N275" i="1"/>
  <c r="N133" i="1"/>
  <c r="N575" i="1"/>
  <c r="N261" i="1"/>
  <c r="N374" i="1"/>
  <c r="N679" i="1"/>
  <c r="N932" i="1"/>
  <c r="N1036" i="1"/>
  <c r="N674" i="1"/>
  <c r="N234" i="1"/>
  <c r="N266" i="1"/>
  <c r="N568" i="1"/>
  <c r="N660" i="1"/>
  <c r="N865" i="1"/>
  <c r="N776" i="1"/>
  <c r="N772" i="1"/>
  <c r="N385" i="1"/>
  <c r="N264" i="1"/>
  <c r="N212" i="1"/>
  <c r="N1818" i="1"/>
  <c r="N864" i="1"/>
  <c r="N837" i="1"/>
  <c r="N73" i="1"/>
  <c r="N1014" i="1"/>
  <c r="N207" i="1"/>
  <c r="N241" i="1"/>
  <c r="N675" i="1"/>
  <c r="N1161" i="1"/>
  <c r="N1197" i="1"/>
  <c r="N566" i="1"/>
  <c r="N262" i="1"/>
  <c r="N379" i="1"/>
  <c r="N836" i="1"/>
  <c r="N216" i="1"/>
  <c r="N919" i="1"/>
  <c r="N1446" i="1"/>
  <c r="N1658" i="1"/>
  <c r="N1910" i="1"/>
  <c r="N1094" i="1"/>
  <c r="N135" i="1"/>
  <c r="N1421" i="1"/>
  <c r="N1079" i="1"/>
  <c r="N561" i="1"/>
  <c r="N127" i="1"/>
  <c r="N211" i="1"/>
  <c r="N227" i="1"/>
  <c r="N627" i="1"/>
  <c r="N659" i="1"/>
  <c r="N276" i="1"/>
  <c r="N246" i="1"/>
  <c r="N564" i="1"/>
  <c r="N632" i="1"/>
  <c r="N648" i="1"/>
  <c r="N664" i="1"/>
  <c r="N684" i="1"/>
  <c r="N80" i="1"/>
  <c r="N983" i="1"/>
  <c r="N388" i="1"/>
  <c r="N779" i="1"/>
  <c r="N1091" i="1"/>
  <c r="N195" i="1"/>
  <c r="N129" i="1"/>
  <c r="N643" i="1"/>
  <c r="N876" i="1"/>
  <c r="N1012" i="1"/>
  <c r="N1085" i="1"/>
  <c r="N273" i="1"/>
  <c r="N386" i="1"/>
  <c r="N780" i="1"/>
  <c r="N381" i="1"/>
  <c r="N260" i="1"/>
  <c r="N552" i="1"/>
  <c r="N668" i="1"/>
  <c r="N877" i="1"/>
  <c r="N1009" i="1"/>
  <c r="N200" i="1"/>
  <c r="N1562" i="1"/>
  <c r="N134" i="1"/>
  <c r="N1250" i="1"/>
  <c r="N1095" i="1"/>
  <c r="N115" i="1"/>
  <c r="N203" i="1"/>
  <c r="N219" i="1"/>
  <c r="N233" i="1"/>
  <c r="N249" i="1"/>
  <c r="N265" i="1"/>
  <c r="N281" i="1"/>
  <c r="N563" i="1"/>
  <c r="N268" i="1"/>
  <c r="N236" i="1"/>
  <c r="N387" i="1"/>
  <c r="N676" i="1"/>
  <c r="N284" i="1"/>
  <c r="N871" i="1"/>
  <c r="N935" i="1"/>
  <c r="N999" i="1"/>
  <c r="N1398" i="1"/>
  <c r="N1462" i="1"/>
  <c r="N1554" i="1"/>
  <c r="N1594" i="1"/>
  <c r="N1754" i="1"/>
  <c r="N1810" i="1"/>
  <c r="N126" i="1"/>
  <c r="N678" i="1"/>
  <c r="N868" i="1"/>
  <c r="N984" i="1"/>
  <c r="N238" i="1"/>
  <c r="N254" i="1"/>
  <c r="N270" i="1"/>
  <c r="N286" i="1"/>
  <c r="N981" i="1"/>
  <c r="N887" i="1"/>
  <c r="N951" i="1"/>
  <c r="N1015" i="1"/>
  <c r="N1414" i="1"/>
  <c r="N1478" i="1"/>
  <c r="N1502" i="1"/>
  <c r="N1530" i="1"/>
  <c r="N1690" i="1"/>
  <c r="N1746" i="1"/>
  <c r="N1786" i="1"/>
  <c r="N1984" i="1"/>
  <c r="N1242" i="1"/>
  <c r="N378" i="1"/>
  <c r="N667" i="1"/>
  <c r="N683" i="1"/>
  <c r="N1052" i="1"/>
  <c r="N389" i="1"/>
  <c r="N252" i="1"/>
  <c r="N572" i="1"/>
  <c r="N903" i="1"/>
  <c r="N967" i="1"/>
  <c r="N1031" i="1"/>
  <c r="N1366" i="1"/>
  <c r="N1430" i="1"/>
  <c r="N1494" i="1"/>
  <c r="N1626" i="1"/>
  <c r="N1682" i="1"/>
  <c r="N1722" i="1"/>
  <c r="N1918" i="1"/>
  <c r="N1976" i="1"/>
  <c r="N1086" i="1"/>
  <c r="N77" i="1"/>
  <c r="N1693" i="1"/>
  <c r="N879" i="1"/>
  <c r="N911" i="1"/>
  <c r="N943" i="1"/>
  <c r="N975" i="1"/>
  <c r="N1007" i="1"/>
  <c r="N1039" i="1"/>
  <c r="N1358" i="1"/>
  <c r="N1390" i="1"/>
  <c r="N1422" i="1"/>
  <c r="N1454" i="1"/>
  <c r="N1486" i="1"/>
  <c r="N1522" i="1"/>
  <c r="N1586" i="1"/>
  <c r="N1650" i="1"/>
  <c r="N1714" i="1"/>
  <c r="N1778" i="1"/>
  <c r="N1842" i="1"/>
  <c r="N1942" i="1"/>
  <c r="N1465" i="1"/>
  <c r="N863" i="1"/>
  <c r="N895" i="1"/>
  <c r="N927" i="1"/>
  <c r="N959" i="1"/>
  <c r="N991" i="1"/>
  <c r="N1023" i="1"/>
  <c r="N1374" i="1"/>
  <c r="N1406" i="1"/>
  <c r="N1438" i="1"/>
  <c r="N1470" i="1"/>
  <c r="N259" i="1"/>
  <c r="N867" i="1"/>
  <c r="N875" i="1"/>
  <c r="N883" i="1"/>
  <c r="N891" i="1"/>
  <c r="N899" i="1"/>
  <c r="N907" i="1"/>
  <c r="N915" i="1"/>
  <c r="N923" i="1"/>
  <c r="N931" i="1"/>
  <c r="N939" i="1"/>
  <c r="N947" i="1"/>
  <c r="N955" i="1"/>
  <c r="N963" i="1"/>
  <c r="N971" i="1"/>
  <c r="N979" i="1"/>
  <c r="N987" i="1"/>
  <c r="N995" i="1"/>
  <c r="N1003" i="1"/>
  <c r="N1011" i="1"/>
  <c r="N1019" i="1"/>
  <c r="N1027" i="1"/>
  <c r="N1035" i="1"/>
  <c r="N1043" i="1"/>
  <c r="N1514" i="1"/>
  <c r="L1534" i="1"/>
  <c r="N1534" i="1"/>
  <c r="N1546" i="1"/>
  <c r="L1566" i="1"/>
  <c r="N1566" i="1"/>
  <c r="N1578" i="1"/>
  <c r="L1598" i="1"/>
  <c r="N1598" i="1"/>
  <c r="N1610" i="1"/>
  <c r="L1630" i="1"/>
  <c r="N1630" i="1"/>
  <c r="N1642" i="1"/>
  <c r="L1662" i="1"/>
  <c r="N1662" i="1"/>
  <c r="N1674" i="1"/>
  <c r="L1694" i="1"/>
  <c r="N1694" i="1"/>
  <c r="N1706" i="1"/>
  <c r="L1726" i="1"/>
  <c r="N1726" i="1"/>
  <c r="N1738" i="1"/>
  <c r="L1758" i="1"/>
  <c r="N1758" i="1"/>
  <c r="N1770" i="1"/>
  <c r="L1790" i="1"/>
  <c r="N1790" i="1"/>
  <c r="N1802" i="1"/>
  <c r="L1822" i="1"/>
  <c r="N1822" i="1"/>
  <c r="N1834" i="1"/>
  <c r="L1854" i="1"/>
  <c r="N1854" i="1"/>
  <c r="N1864" i="1"/>
  <c r="L1922" i="1"/>
  <c r="N1922" i="1"/>
  <c r="N1934" i="1"/>
  <c r="L1954" i="1"/>
  <c r="N1954" i="1"/>
  <c r="N1967" i="1"/>
  <c r="L1988" i="1"/>
  <c r="N1988" i="1"/>
  <c r="N2002" i="1"/>
  <c r="N1362" i="1"/>
  <c r="N1370" i="1"/>
  <c r="N1378" i="1"/>
  <c r="N1386" i="1"/>
  <c r="N1394" i="1"/>
  <c r="N1402" i="1"/>
  <c r="N1410" i="1"/>
  <c r="N1418" i="1"/>
  <c r="N1426" i="1"/>
  <c r="N1434" i="1"/>
  <c r="N1442" i="1"/>
  <c r="N1450" i="1"/>
  <c r="N1458" i="1"/>
  <c r="N1466" i="1"/>
  <c r="N1474" i="1"/>
  <c r="N1482" i="1"/>
  <c r="N1490" i="1"/>
  <c r="N1498" i="1"/>
  <c r="N1506" i="1"/>
  <c r="L1526" i="1"/>
  <c r="N1526" i="1"/>
  <c r="N1538" i="1"/>
  <c r="L1558" i="1"/>
  <c r="N1558" i="1"/>
  <c r="N1570" i="1"/>
  <c r="L1590" i="1"/>
  <c r="N1590" i="1"/>
  <c r="N1602" i="1"/>
  <c r="L1622" i="1"/>
  <c r="N1622" i="1"/>
  <c r="N1634" i="1"/>
  <c r="L1654" i="1"/>
  <c r="N1654" i="1"/>
  <c r="N1666" i="1"/>
  <c r="L1686" i="1"/>
  <c r="N1686" i="1"/>
  <c r="N1698" i="1"/>
  <c r="L1718" i="1"/>
  <c r="N1718" i="1"/>
  <c r="N1730" i="1"/>
  <c r="L1750" i="1"/>
  <c r="N1750" i="1"/>
  <c r="N1762" i="1"/>
  <c r="L1782" i="1"/>
  <c r="N1782" i="1"/>
  <c r="N1794" i="1"/>
  <c r="L1814" i="1"/>
  <c r="N1814" i="1"/>
  <c r="N1826" i="1"/>
  <c r="L1846" i="1"/>
  <c r="N1846" i="1"/>
  <c r="N1857" i="1"/>
  <c r="L1914" i="1"/>
  <c r="N1914" i="1"/>
  <c r="N1926" i="1"/>
  <c r="L1980" i="1"/>
  <c r="N1980" i="1"/>
  <c r="N1993" i="1"/>
  <c r="L1518" i="1"/>
  <c r="N1518" i="1"/>
  <c r="L1550" i="1"/>
  <c r="N1550" i="1"/>
  <c r="L1582" i="1"/>
  <c r="N1582" i="1"/>
  <c r="L1614" i="1"/>
  <c r="N1614" i="1"/>
  <c r="L1646" i="1"/>
  <c r="N1646" i="1"/>
  <c r="L1678" i="1"/>
  <c r="N1678" i="1"/>
  <c r="L1710" i="1"/>
  <c r="N1710" i="1"/>
  <c r="L1742" i="1"/>
  <c r="N1742" i="1"/>
  <c r="L1774" i="1"/>
  <c r="N1774" i="1"/>
  <c r="L1806" i="1"/>
  <c r="N1806" i="1"/>
  <c r="L1838" i="1"/>
  <c r="N1838" i="1"/>
  <c r="L1906" i="1"/>
  <c r="N1906" i="1"/>
  <c r="L1938" i="1"/>
  <c r="N1938" i="1"/>
  <c r="L1971" i="1"/>
  <c r="N1971" i="1"/>
  <c r="L2006" i="1"/>
  <c r="N2006" i="1"/>
  <c r="L1510" i="1"/>
  <c r="N1510" i="1"/>
  <c r="L1542" i="1"/>
  <c r="N1542" i="1"/>
  <c r="L1574" i="1"/>
  <c r="N1574" i="1"/>
  <c r="L1606" i="1"/>
  <c r="N1606" i="1"/>
  <c r="L1638" i="1"/>
  <c r="N1638" i="1"/>
  <c r="L1670" i="1"/>
  <c r="N1670" i="1"/>
  <c r="L1702" i="1"/>
  <c r="N1702" i="1"/>
  <c r="L1734" i="1"/>
  <c r="N1734" i="1"/>
  <c r="L1766" i="1"/>
  <c r="N1766" i="1"/>
  <c r="L1798" i="1"/>
  <c r="N1798" i="1"/>
  <c r="L1830" i="1"/>
  <c r="N1830" i="1"/>
  <c r="L1861" i="1"/>
  <c r="N1861" i="1"/>
  <c r="L1930" i="1"/>
  <c r="N1930" i="1"/>
  <c r="L1962" i="1"/>
  <c r="N1962" i="1"/>
  <c r="L1997" i="1"/>
  <c r="N1997" i="1"/>
  <c r="N597" i="1"/>
  <c r="N645" i="1"/>
  <c r="N693" i="1"/>
  <c r="N1385" i="1"/>
  <c r="N1481" i="1"/>
  <c r="N1629" i="1"/>
  <c r="N1677" i="1"/>
  <c r="N2005" i="1"/>
  <c r="N2137" i="1"/>
  <c r="N529" i="1"/>
  <c r="N601" i="1"/>
  <c r="N799" i="1"/>
  <c r="N1341" i="1"/>
  <c r="N255" i="1"/>
  <c r="N404" i="1"/>
  <c r="N783" i="1"/>
  <c r="N954" i="1"/>
  <c r="N1429" i="1"/>
  <c r="N1765" i="1"/>
  <c r="N1961" i="1"/>
  <c r="N400" i="1"/>
  <c r="N1227" i="1"/>
  <c r="N1287" i="1"/>
  <c r="N1485" i="1"/>
  <c r="N866" i="1"/>
  <c r="N1087" i="1"/>
  <c r="N1369" i="1"/>
  <c r="N1537" i="1"/>
  <c r="N1913" i="1"/>
  <c r="N1361" i="1"/>
  <c r="N1457" i="1"/>
  <c r="N637" i="1"/>
  <c r="N890" i="1"/>
  <c r="N986" i="1"/>
  <c r="N1389" i="1"/>
  <c r="N1585" i="1"/>
  <c r="N1633" i="1"/>
  <c r="N2141" i="1"/>
  <c r="N287" i="1"/>
  <c r="N384" i="1"/>
  <c r="N1099" i="1"/>
  <c r="N1741" i="1"/>
  <c r="N1789" i="1"/>
  <c r="N2013" i="1"/>
  <c r="N2118" i="1"/>
  <c r="N906" i="1"/>
  <c r="N1018" i="1"/>
  <c r="N408" i="1"/>
  <c r="N1179" i="1"/>
  <c r="N1661" i="1"/>
  <c r="N2021" i="1"/>
  <c r="N339" i="1"/>
  <c r="N739" i="1"/>
  <c r="N930" i="1"/>
  <c r="N1026" i="1"/>
  <c r="N1211" i="1"/>
  <c r="N1417" i="1"/>
  <c r="N938" i="1"/>
  <c r="N549" i="1"/>
  <c r="N978" i="1"/>
  <c r="N1123" i="1"/>
  <c r="N1163" i="1"/>
  <c r="N1557" i="1"/>
  <c r="N792" i="1"/>
  <c r="N800" i="1"/>
  <c r="N842" i="1"/>
  <c r="N1055" i="1"/>
  <c r="N1063" i="1"/>
  <c r="N1073" i="1"/>
  <c r="N1084" i="1"/>
  <c r="N1092" i="1"/>
  <c r="N1100" i="1"/>
  <c r="N1108" i="1"/>
  <c r="N1116" i="1"/>
  <c r="N1124" i="1"/>
  <c r="N1132" i="1"/>
  <c r="N1140" i="1"/>
  <c r="N1148" i="1"/>
  <c r="N1156" i="1"/>
  <c r="N1164" i="1"/>
  <c r="N1172" i="1"/>
  <c r="N1192" i="1"/>
  <c r="N1200" i="1"/>
  <c r="N1208" i="1"/>
  <c r="N1216" i="1"/>
  <c r="N1224" i="1"/>
  <c r="N1232" i="1"/>
  <c r="N1240" i="1"/>
  <c r="N1248" i="1"/>
  <c r="N1256" i="1"/>
  <c r="N1264" i="1"/>
  <c r="N1272" i="1"/>
  <c r="N1280" i="1"/>
  <c r="N1288" i="1"/>
  <c r="N1296" i="1"/>
  <c r="N1304" i="1"/>
  <c r="N1330" i="1"/>
  <c r="N1338" i="1"/>
  <c r="N1346" i="1"/>
  <c r="N2014" i="1"/>
  <c r="N2022" i="1"/>
  <c r="N2038" i="1"/>
  <c r="N2048" i="1"/>
  <c r="N2100" i="1"/>
  <c r="N2108" i="1"/>
  <c r="N2124" i="1"/>
  <c r="N2134" i="1"/>
  <c r="N2142" i="1"/>
  <c r="N2153" i="1"/>
  <c r="N364" i="1"/>
  <c r="N970" i="1"/>
  <c r="N1119" i="1"/>
  <c r="N1345" i="1"/>
  <c r="N1781" i="1"/>
  <c r="N1829" i="1"/>
  <c r="N271" i="1"/>
  <c r="N589" i="1"/>
  <c r="N1103" i="1"/>
  <c r="N1143" i="1"/>
  <c r="N1191" i="1"/>
  <c r="N1401" i="1"/>
  <c r="N1649" i="1"/>
  <c r="N1701" i="1"/>
  <c r="N1850" i="1"/>
  <c r="N1983" i="1"/>
  <c r="N303" i="1"/>
  <c r="N372" i="1"/>
  <c r="N416" i="1"/>
  <c r="N605" i="1"/>
  <c r="N701" i="1"/>
  <c r="N771" i="1"/>
  <c r="N845" i="1"/>
  <c r="N898" i="1"/>
  <c r="N942" i="1"/>
  <c r="N990" i="1"/>
  <c r="N1034" i="1"/>
  <c r="N1175" i="1"/>
  <c r="N1271" i="1"/>
  <c r="N1337" i="1"/>
  <c r="N1525" i="1"/>
  <c r="N1569" i="1"/>
  <c r="N1617" i="1"/>
  <c r="N1705" i="1"/>
  <c r="N1801" i="1"/>
  <c r="N1845" i="1"/>
  <c r="N1975" i="1"/>
  <c r="N2033" i="1"/>
  <c r="N767" i="1"/>
  <c r="N1267" i="1"/>
  <c r="N380" i="1"/>
  <c r="N1135" i="1"/>
  <c r="N1785" i="1"/>
  <c r="N1513" i="1"/>
  <c r="N1645" i="1"/>
  <c r="N251" i="1"/>
  <c r="N1083" i="1"/>
  <c r="N1505" i="1"/>
  <c r="N1553" i="1"/>
  <c r="N1601" i="1"/>
  <c r="N1929" i="1"/>
  <c r="N649" i="1"/>
  <c r="N697" i="1"/>
  <c r="N862" i="1"/>
  <c r="N914" i="1"/>
  <c r="N1062" i="1"/>
  <c r="N1155" i="1"/>
  <c r="N1251" i="1"/>
  <c r="N1365" i="1"/>
  <c r="N1413" i="1"/>
  <c r="N1461" i="1"/>
  <c r="N1509" i="1"/>
  <c r="N1860" i="1"/>
  <c r="N267" i="1"/>
  <c r="N315" i="1"/>
  <c r="N573" i="1"/>
  <c r="N617" i="1"/>
  <c r="N669" i="1"/>
  <c r="N910" i="1"/>
  <c r="N1002" i="1"/>
  <c r="N1046" i="1"/>
  <c r="N1139" i="1"/>
  <c r="N1235" i="1"/>
  <c r="N1283" i="1"/>
  <c r="N1349" i="1"/>
  <c r="N1393" i="1"/>
  <c r="N1441" i="1"/>
  <c r="N1489" i="1"/>
  <c r="N1669" i="1"/>
  <c r="N1717" i="1"/>
  <c r="N1813" i="1"/>
  <c r="N1987" i="1"/>
  <c r="N2145" i="1"/>
  <c r="N545" i="1"/>
  <c r="N239" i="1"/>
  <c r="N759" i="1"/>
  <c r="N803" i="1"/>
  <c r="N1605" i="1"/>
  <c r="N1833" i="1"/>
  <c r="N796" i="1"/>
  <c r="N838" i="1"/>
  <c r="N846" i="1"/>
  <c r="N1059" i="1"/>
  <c r="N1066" i="1"/>
  <c r="N1080" i="1"/>
  <c r="N1088" i="1"/>
  <c r="N1096" i="1"/>
  <c r="N1104" i="1"/>
  <c r="N1112" i="1"/>
  <c r="N1120" i="1"/>
  <c r="N1128" i="1"/>
  <c r="N1136" i="1"/>
  <c r="N1144" i="1"/>
  <c r="N1152" i="1"/>
  <c r="N1160" i="1"/>
  <c r="N1168" i="1"/>
  <c r="N1176" i="1"/>
  <c r="N1188" i="1"/>
  <c r="N1196" i="1"/>
  <c r="N1204" i="1"/>
  <c r="N1212" i="1"/>
  <c r="N1220" i="1"/>
  <c r="N1228" i="1"/>
  <c r="N1236" i="1"/>
  <c r="N1244" i="1"/>
  <c r="N1252" i="1"/>
  <c r="N1260" i="1"/>
  <c r="N1268" i="1"/>
  <c r="N1276" i="1"/>
  <c r="N1284" i="1"/>
  <c r="N1292" i="1"/>
  <c r="N1300" i="1"/>
  <c r="N1334" i="1"/>
  <c r="N1342" i="1"/>
  <c r="N1350" i="1"/>
  <c r="N2018" i="1"/>
  <c r="N2034" i="1"/>
  <c r="N2052" i="1"/>
  <c r="N2096" i="1"/>
  <c r="N2104" i="1"/>
  <c r="N2119" i="1"/>
  <c r="N2130" i="1"/>
  <c r="N2138" i="1"/>
  <c r="N2146" i="1"/>
  <c r="N1042" i="1"/>
  <c r="N1303" i="1"/>
  <c r="N1565" i="1"/>
  <c r="N1757" i="1"/>
  <c r="N2051" i="1"/>
  <c r="N295" i="1"/>
  <c r="N368" i="1"/>
  <c r="N420" i="1"/>
  <c r="N565" i="1"/>
  <c r="N613" i="1"/>
  <c r="N661" i="1"/>
  <c r="N709" i="1"/>
  <c r="N787" i="1"/>
  <c r="N874" i="1"/>
  <c r="N926" i="1"/>
  <c r="N974" i="1"/>
  <c r="N1022" i="1"/>
  <c r="N1167" i="1"/>
  <c r="N1215" i="1"/>
  <c r="N1377" i="1"/>
  <c r="N1425" i="1"/>
  <c r="N1473" i="1"/>
  <c r="N1521" i="1"/>
  <c r="N1573" i="1"/>
  <c r="N2009" i="1"/>
  <c r="N2107" i="1"/>
  <c r="N327" i="1"/>
  <c r="N348" i="1"/>
  <c r="N537" i="1"/>
  <c r="N581" i="1"/>
  <c r="N629" i="1"/>
  <c r="N677" i="1"/>
  <c r="N751" i="1"/>
  <c r="N791" i="1"/>
  <c r="N878" i="1"/>
  <c r="N922" i="1"/>
  <c r="N1058" i="1"/>
  <c r="N1111" i="1"/>
  <c r="N1247" i="1"/>
  <c r="N1405" i="1"/>
  <c r="N1545" i="1"/>
  <c r="N1593" i="1"/>
  <c r="N1637" i="1"/>
  <c r="N1681" i="1"/>
  <c r="N1729" i="1"/>
  <c r="N1905" i="1"/>
  <c r="N1948" i="1"/>
  <c r="N2112" i="1" l="1"/>
  <c r="N2129" i="1"/>
  <c r="N2113" i="1"/>
  <c r="N2125" i="1"/>
  <c r="N2117" i="1"/>
  <c r="N2121" i="1"/>
  <c r="N2111" i="1"/>
  <c r="N2599" i="1"/>
  <c r="N2000" i="1"/>
  <c r="N1989" i="1"/>
  <c r="N2598" i="1"/>
  <c r="N2600" i="1"/>
  <c r="N20" i="1"/>
  <c r="N1315" i="1"/>
  <c r="N718" i="1"/>
  <c r="N300" i="1"/>
  <c r="N2043" i="1"/>
  <c r="N716" i="1"/>
  <c r="N1310" i="1"/>
  <c r="N734" i="1"/>
  <c r="N1323" i="1"/>
  <c r="N301" i="1"/>
  <c r="N723" i="1"/>
  <c r="N715" i="1"/>
  <c r="N1321" i="1"/>
  <c r="N712" i="1"/>
  <c r="N2474" i="1"/>
  <c r="N1326" i="1"/>
  <c r="N720" i="1"/>
  <c r="N732" i="1"/>
  <c r="N1318" i="1"/>
  <c r="N2045" i="1"/>
  <c r="N713" i="1"/>
  <c r="N2485" i="1"/>
  <c r="N735" i="1"/>
  <c r="N1307" i="1"/>
  <c r="N1313" i="1"/>
  <c r="N1320" i="1"/>
  <c r="N721" i="1"/>
  <c r="N1311" i="1"/>
  <c r="N2042" i="1"/>
  <c r="N298" i="1"/>
  <c r="N1325" i="1"/>
  <c r="N724" i="1"/>
  <c r="N736" i="1"/>
  <c r="N1324" i="1"/>
  <c r="N1316" i="1"/>
  <c r="N2044" i="1"/>
  <c r="N299" i="1"/>
  <c r="N717" i="1"/>
  <c r="N737" i="1"/>
  <c r="N1314" i="1"/>
  <c r="N729" i="1"/>
  <c r="N726" i="1"/>
  <c r="N733" i="1"/>
  <c r="N728" i="1"/>
  <c r="N727" i="1"/>
  <c r="N722" i="1"/>
  <c r="N725" i="1"/>
  <c r="N730" i="1"/>
  <c r="N714" i="1"/>
  <c r="N1309" i="1"/>
  <c r="N1317" i="1"/>
  <c r="N1312" i="1"/>
  <c r="N1319" i="1"/>
  <c r="N1308" i="1"/>
  <c r="N731" i="1"/>
  <c r="N1322" i="1"/>
  <c r="N719" i="1"/>
  <c r="L2286" i="1"/>
  <c r="N2835" i="1"/>
  <c r="L2516" i="1"/>
  <c r="L2399" i="1"/>
  <c r="N2400" i="1"/>
  <c r="N2275" i="1"/>
  <c r="N2508" i="1"/>
  <c r="N2490" i="1"/>
  <c r="L2491" i="1"/>
  <c r="N2422" i="1"/>
  <c r="N2719" i="1"/>
  <c r="N2884" i="1"/>
  <c r="N2699" i="1"/>
  <c r="N2231" i="1"/>
  <c r="N2843" i="1"/>
  <c r="N2335" i="1"/>
  <c r="N2936" i="1"/>
  <c r="L2238" i="1"/>
  <c r="N2291" i="1"/>
  <c r="N2316" i="1"/>
  <c r="N2780" i="1"/>
  <c r="N2396" i="1"/>
  <c r="N2356" i="1"/>
  <c r="N2518" i="1"/>
  <c r="N2558" i="1"/>
  <c r="N2378" i="1"/>
  <c r="N2454" i="1"/>
  <c r="N2280" i="1"/>
  <c r="N2990" i="1"/>
  <c r="N2534" i="1"/>
  <c r="N3014" i="1"/>
  <c r="N2716" i="1"/>
  <c r="N2995" i="1"/>
  <c r="N2842" i="1"/>
  <c r="N2501" i="1"/>
  <c r="N2212" i="1"/>
  <c r="N2406" i="1"/>
  <c r="N2424" i="1"/>
  <c r="N2369" i="1"/>
  <c r="N2503" i="1"/>
  <c r="N2689" i="1"/>
  <c r="N2533" i="1"/>
  <c r="N2351" i="1"/>
  <c r="N2338" i="1"/>
  <c r="N3001" i="1"/>
  <c r="N3008" i="1"/>
  <c r="N3005" i="1"/>
  <c r="N2495" i="1"/>
  <c r="N2449" i="1"/>
  <c r="N2908" i="1"/>
  <c r="N2339" i="1"/>
  <c r="N2836" i="1"/>
  <c r="N3000" i="1"/>
  <c r="N2484" i="1"/>
  <c r="N2552" i="1"/>
  <c r="N2433" i="1"/>
  <c r="N2328" i="1"/>
  <c r="N3004" i="1"/>
  <c r="N2603" i="1"/>
  <c r="N3027" i="1"/>
  <c r="N2444" i="1"/>
  <c r="N2604" i="1"/>
  <c r="N2981" i="1"/>
  <c r="N2370" i="1"/>
  <c r="N2841" i="1"/>
  <c r="N2408" i="1"/>
  <c r="N2241" i="1"/>
  <c r="N2982" i="1"/>
  <c r="N2302" i="1"/>
  <c r="N2537" i="1"/>
  <c r="N2379" i="1"/>
  <c r="N2359" i="1"/>
  <c r="N3002" i="1"/>
  <c r="N2417" i="1"/>
  <c r="N2330" i="1"/>
  <c r="N2519" i="1"/>
  <c r="N2554" i="1"/>
  <c r="N2425" i="1"/>
  <c r="N2329" i="1"/>
  <c r="N2246" i="1"/>
  <c r="N2557" i="1"/>
  <c r="N2415" i="1"/>
  <c r="N2445" i="1"/>
  <c r="N2702" i="1"/>
  <c r="N2215" i="1"/>
  <c r="N2308" i="1"/>
  <c r="N2230" i="1"/>
  <c r="N2504" i="1"/>
  <c r="N2448" i="1"/>
  <c r="N2538" i="1"/>
  <c r="N2506" i="1"/>
  <c r="N2265" i="1"/>
  <c r="N2456" i="1"/>
  <c r="N2575" i="1"/>
  <c r="N2293" i="1"/>
  <c r="N2925" i="1"/>
  <c r="N2769" i="1"/>
  <c r="N2266" i="1"/>
  <c r="N2290" i="1"/>
  <c r="N2499" i="1"/>
  <c r="N2260" i="1"/>
  <c r="N2979" i="1"/>
  <c r="N2700" i="1"/>
  <c r="N2401" i="1"/>
  <c r="N2794" i="1"/>
  <c r="N2336" i="1"/>
  <c r="N2584" i="1"/>
  <c r="N2361" i="1"/>
  <c r="N2505" i="1"/>
  <c r="N2738" i="1"/>
  <c r="N2274" i="1"/>
  <c r="N2288" i="1"/>
  <c r="N2513" i="1"/>
  <c r="N2527" i="1"/>
  <c r="N2591" i="1"/>
  <c r="N2529" i="1"/>
  <c r="N2268" i="1"/>
  <c r="N3016" i="1"/>
  <c r="N2264" i="1"/>
  <c r="N2257" i="1"/>
  <c r="N2327" i="1"/>
  <c r="N2845" i="1"/>
  <c r="N2299" i="1"/>
  <c r="N2512" i="1"/>
  <c r="N2412" i="1"/>
  <c r="N2388" i="1"/>
  <c r="N2583" i="1"/>
  <c r="N2410" i="1"/>
  <c r="N2397" i="1"/>
  <c r="N2692" i="1"/>
  <c r="N2431" i="1"/>
  <c r="N2219" i="1"/>
  <c r="N2679" i="1"/>
  <c r="N2334" i="1"/>
  <c r="N2354" i="1"/>
  <c r="N2442" i="1"/>
  <c r="N2909" i="1"/>
  <c r="N2414" i="1"/>
  <c r="N2321" i="1"/>
  <c r="N2420" i="1"/>
  <c r="N2382" i="1"/>
  <c r="N2247" i="1"/>
  <c r="N2837" i="1"/>
  <c r="N2696" i="1"/>
  <c r="N2610" i="1"/>
  <c r="N2840" i="1"/>
  <c r="N2421" i="1"/>
  <c r="N2368" i="1"/>
  <c r="N2223" i="1"/>
  <c r="N2883" i="1"/>
  <c r="N2698" i="1"/>
  <c r="N2245" i="1"/>
  <c r="N2634" i="1"/>
  <c r="N2673" i="1"/>
  <c r="N2580" i="1"/>
  <c r="L3015" i="1"/>
  <c r="N2570" i="1"/>
  <c r="N2688" i="1"/>
  <c r="N2724" i="1"/>
  <c r="N2498" i="1"/>
  <c r="N2987" i="1"/>
  <c r="N2593" i="1"/>
  <c r="N2287" i="1"/>
  <c r="N2500" i="1"/>
  <c r="N2320" i="1"/>
  <c r="N2944" i="1"/>
  <c r="N2366" i="1"/>
  <c r="N2958" i="1"/>
  <c r="N2899" i="1"/>
  <c r="N2270" i="1"/>
  <c r="N2601" i="1"/>
  <c r="N2707" i="1"/>
  <c r="N2403" i="1"/>
  <c r="N2409" i="1"/>
  <c r="N2220" i="1"/>
  <c r="N2451" i="1"/>
  <c r="N2905" i="1"/>
  <c r="N2029" i="1"/>
  <c r="N2276" i="1"/>
  <c r="N2493" i="1"/>
  <c r="N2452" i="1"/>
  <c r="N2393" i="1"/>
  <c r="N2578" i="1"/>
  <c r="N2497" i="1"/>
  <c r="N2284" i="1"/>
  <c r="N2697" i="1"/>
  <c r="N2525" i="1"/>
  <c r="N2416" i="1"/>
  <c r="N3018" i="1"/>
  <c r="N2446" i="1"/>
  <c r="N2718" i="1"/>
  <c r="L2502" i="1"/>
  <c r="N2317" i="1"/>
  <c r="N2938" i="1"/>
  <c r="N2430" i="1"/>
  <c r="N2311" i="1"/>
  <c r="N2259" i="1"/>
  <c r="N2478" i="1"/>
  <c r="N2325" i="1"/>
  <c r="N2917" i="1"/>
  <c r="N2217" i="1"/>
  <c r="N2839" i="1"/>
  <c r="N2285" i="1"/>
  <c r="N2355" i="1"/>
  <c r="N2984" i="1"/>
  <c r="N2222" i="1"/>
  <c r="N2531" i="1"/>
  <c r="N2678" i="1"/>
  <c r="N2937" i="1"/>
  <c r="N2965" i="1"/>
  <c r="N2636" i="1"/>
  <c r="N2834" i="1"/>
  <c r="N2612" i="1"/>
  <c r="N2229" i="1"/>
  <c r="N2672" i="1"/>
  <c r="N2764" i="1"/>
  <c r="N2350" i="1"/>
  <c r="N2437" i="1"/>
  <c r="N2411" i="1"/>
  <c r="N2426" i="1"/>
  <c r="N2387" i="1"/>
  <c r="N2300" i="1"/>
  <c r="N2258" i="1"/>
  <c r="N3010" i="1"/>
  <c r="N2782" i="1"/>
  <c r="N2389" i="1"/>
  <c r="N2384" i="1"/>
  <c r="N2256" i="1"/>
  <c r="N2476" i="1"/>
  <c r="N2776" i="1"/>
  <c r="N2586" i="1"/>
  <c r="N2353" i="1"/>
  <c r="N2900" i="1"/>
  <c r="N2720" i="1"/>
  <c r="N2283" i="1"/>
  <c r="N2522" i="1"/>
  <c r="N2789" i="1"/>
  <c r="N2949" i="1"/>
  <c r="N2272" i="1"/>
  <c r="N2577" i="1"/>
  <c r="N2540" i="1"/>
  <c r="N2633" i="1"/>
  <c r="N2677" i="1"/>
  <c r="N3031" i="1"/>
  <c r="N2589" i="1"/>
  <c r="N2362" i="1"/>
  <c r="N2530" i="1"/>
  <c r="N2890" i="1"/>
  <c r="N2560" i="1"/>
  <c r="N2226" i="1"/>
  <c r="N2523" i="1"/>
  <c r="N2637" i="1"/>
  <c r="N2997" i="1"/>
  <c r="N2712" i="1"/>
  <c r="N2535" i="1"/>
  <c r="N2438" i="1"/>
  <c r="N2713" i="1"/>
  <c r="N2667" i="1"/>
  <c r="N2326" i="1"/>
  <c r="N2705" i="1"/>
  <c r="N2785" i="1"/>
  <c r="N2714" i="1"/>
  <c r="N2690" i="1"/>
  <c r="N2881" i="1"/>
  <c r="N2360" i="1"/>
  <c r="N2255" i="1"/>
  <c r="N2815" i="1"/>
  <c r="N2947" i="1"/>
  <c r="N2579" i="1"/>
  <c r="N2760" i="1"/>
  <c r="N2854" i="1"/>
  <c r="N2435" i="1"/>
  <c r="N2773" i="1"/>
  <c r="N2429" i="1"/>
  <c r="N2572" i="1"/>
  <c r="N2588" i="1"/>
  <c r="N2376" i="1"/>
  <c r="N2602" i="1"/>
  <c r="N2874" i="1"/>
  <c r="N2248" i="1"/>
  <c r="N2960" i="1"/>
  <c r="N2630" i="1"/>
  <c r="N2457" i="1"/>
  <c r="N2746" i="1"/>
  <c r="N2596" i="1"/>
  <c r="N2710" i="1"/>
  <c r="N2791" i="1"/>
  <c r="N2894" i="1"/>
  <c r="N2747" i="1"/>
  <c r="N2920" i="1"/>
  <c r="N2822" i="1"/>
  <c r="N2597" i="1"/>
  <c r="N2795" i="1"/>
  <c r="N2942" i="1"/>
  <c r="N2885" i="1"/>
  <c r="N2569" i="1"/>
  <c r="N2221" i="1"/>
  <c r="N2985" i="1"/>
  <c r="N2357" i="1"/>
  <c r="N2563" i="1"/>
  <c r="N2629" i="1"/>
  <c r="N2727" i="1"/>
  <c r="N2565" i="1"/>
  <c r="N2754" i="1"/>
  <c r="N2866" i="1"/>
  <c r="N2729" i="1"/>
  <c r="N2766" i="1"/>
  <c r="N2625" i="1"/>
  <c r="N2818" i="1"/>
  <c r="N2664" i="1"/>
  <c r="N2587" i="1"/>
  <c r="N2374" i="1"/>
  <c r="N2873" i="1"/>
  <c r="N2237" i="1"/>
  <c r="N2976" i="1"/>
  <c r="N2756" i="1"/>
  <c r="N2721" i="1"/>
  <c r="N2935" i="1"/>
  <c r="N2289" i="1"/>
  <c r="N2658" i="1"/>
  <c r="N2752" i="1"/>
  <c r="N2310" i="1"/>
  <c r="N2278" i="1"/>
  <c r="N3023" i="1"/>
  <c r="N2413" i="1"/>
  <c r="N2886" i="1"/>
  <c r="N2762" i="1"/>
  <c r="N2928" i="1"/>
  <c r="N2556" i="1"/>
  <c r="N2528" i="1"/>
  <c r="N2792" i="1"/>
  <c r="N2436" i="1"/>
  <c r="N2849" i="1"/>
  <c r="N2650" i="1"/>
  <c r="N2450" i="1"/>
  <c r="N2993" i="1"/>
  <c r="N2385" i="1"/>
  <c r="N3022" i="1"/>
  <c r="N2726" i="1"/>
  <c r="N2941" i="1"/>
  <c r="N2447" i="1"/>
  <c r="N2564" i="1"/>
  <c r="N2318" i="1"/>
  <c r="N2507" i="1"/>
  <c r="N2799" i="1"/>
  <c r="N2768" i="1"/>
  <c r="N2801" i="1"/>
  <c r="N2232" i="1"/>
  <c r="N2482" i="1"/>
  <c r="N2432" i="1"/>
  <c r="N2868" i="1"/>
  <c r="N2763" i="1"/>
  <c r="N2372" i="1"/>
  <c r="N2609" i="1"/>
  <c r="N2340" i="1"/>
  <c r="N2770" i="1"/>
  <c r="N2802" i="1"/>
  <c r="N2331" i="1"/>
  <c r="N2363" i="1"/>
  <c r="N2520" i="1"/>
  <c r="N2821" i="1"/>
  <c r="N2895" i="1"/>
  <c r="N2994" i="1"/>
  <c r="N2611" i="1"/>
  <c r="N2924" i="1"/>
  <c r="N2548" i="1"/>
  <c r="N2961" i="1"/>
  <c r="N2475" i="1"/>
  <c r="N2439" i="1"/>
  <c r="N2803" i="1"/>
  <c r="N2779" i="1"/>
  <c r="N2576" i="1"/>
  <c r="N2708" i="1"/>
  <c r="N2483" i="1"/>
  <c r="N2775" i="1"/>
  <c r="N2717" i="1"/>
  <c r="N2323" i="1"/>
  <c r="N2309" i="1"/>
  <c r="N2550" i="1"/>
  <c r="N2269" i="1"/>
  <c r="N2848" i="1"/>
  <c r="N2653" i="1"/>
  <c r="N2682" i="1"/>
  <c r="N2859" i="1"/>
  <c r="N2390" i="1"/>
  <c r="L2627" i="1"/>
  <c r="N2927" i="1"/>
  <c r="N2544" i="1"/>
  <c r="N2953" i="1"/>
  <c r="N2391" i="1"/>
  <c r="N2745" i="1"/>
  <c r="N2711" i="1"/>
  <c r="N2954" i="1"/>
  <c r="N2889" i="1"/>
  <c r="N3007" i="1"/>
  <c r="N2852" i="1"/>
  <c r="N2806" i="1"/>
  <c r="N2903" i="1"/>
  <c r="N2911" i="1"/>
  <c r="N2956" i="1"/>
  <c r="N2767" i="1"/>
  <c r="N2765" i="1"/>
  <c r="N2568" i="1"/>
  <c r="N2820" i="1"/>
  <c r="N2651" i="1"/>
  <c r="N2751" i="1"/>
  <c r="N2642" i="1"/>
  <c r="N3029" i="1"/>
  <c r="N2649" i="1"/>
  <c r="N2922" i="1"/>
  <c r="N2659" i="1"/>
  <c r="N2893" i="1"/>
  <c r="N2731" i="1"/>
  <c r="N2858" i="1"/>
  <c r="N2996" i="1"/>
  <c r="N2875" i="1"/>
  <c r="N2262" i="1"/>
  <c r="N3030" i="1"/>
  <c r="N2757" i="1"/>
  <c r="N2732" i="1"/>
  <c r="N2851" i="1"/>
  <c r="N2813" i="1"/>
  <c r="N2681" i="1"/>
  <c r="N2865" i="1"/>
  <c r="N2733" i="1"/>
  <c r="N2542" i="1"/>
  <c r="N2279" i="1"/>
  <c r="N2967" i="1"/>
  <c r="N2477" i="1"/>
  <c r="N2418" i="1"/>
  <c r="N2774" i="1"/>
  <c r="N2365" i="1"/>
  <c r="N2704" i="1"/>
  <c r="N3024" i="1"/>
  <c r="N2487" i="1"/>
  <c r="N2887" i="1"/>
  <c r="N2939" i="1"/>
  <c r="N2892" i="1"/>
  <c r="N2606" i="1"/>
  <c r="N2488" i="1"/>
  <c r="N2790" i="1"/>
  <c r="N2888" i="1"/>
  <c r="N2919" i="1"/>
  <c r="N2607" i="1"/>
  <c r="N2273" i="1"/>
  <c r="N2974" i="1"/>
  <c r="N2479" i="1"/>
  <c r="N2398" i="1"/>
  <c r="N2761" i="1"/>
  <c r="N2608" i="1"/>
  <c r="N2337" i="1"/>
  <c r="N3026" i="1"/>
  <c r="N2489" i="1"/>
  <c r="N2808" i="1"/>
  <c r="N2386" i="1"/>
  <c r="N2723" i="1"/>
  <c r="N2566" i="1"/>
  <c r="N2975" i="1"/>
  <c r="N2631" i="1"/>
  <c r="N2676" i="1"/>
  <c r="N2741" i="1"/>
  <c r="N2605" i="1"/>
  <c r="N2871" i="1"/>
  <c r="N2315" i="1"/>
  <c r="N2524" i="1"/>
  <c r="N2715" i="1"/>
  <c r="N2620" i="1"/>
  <c r="N2740" i="1"/>
  <c r="N2346" i="1"/>
  <c r="N2281" i="1"/>
  <c r="N2628" i="1"/>
  <c r="N2863" i="1"/>
  <c r="N2375" i="1"/>
  <c r="N2549" i="1"/>
  <c r="N2263" i="1"/>
  <c r="N2964" i="1"/>
  <c r="N2640" i="1"/>
  <c r="N2750" i="1"/>
  <c r="N2526" i="1"/>
  <c r="N2703" i="1"/>
  <c r="N2619" i="1"/>
  <c r="N2213" i="1"/>
  <c r="N2521" i="1"/>
  <c r="N2496" i="1"/>
  <c r="N2898" i="1"/>
  <c r="N2907" i="1"/>
  <c r="N3013" i="1"/>
  <c r="N3021" i="1"/>
  <c r="N2867" i="1"/>
  <c r="N2623" i="1"/>
  <c r="N2759" i="1"/>
  <c r="N2793" i="1"/>
  <c r="N2940" i="1"/>
  <c r="N2918" i="1"/>
  <c r="N2877" i="1"/>
  <c r="N2648" i="1"/>
  <c r="N2921" i="1"/>
  <c r="N2239" i="1"/>
  <c r="N2675" i="1"/>
  <c r="N2856" i="1"/>
  <c r="N2983" i="1"/>
  <c r="N2240" i="1"/>
  <c r="N2800" i="1"/>
  <c r="N2945" i="1"/>
  <c r="N2736" i="1"/>
  <c r="N2547" i="1"/>
  <c r="N2959" i="1"/>
  <c r="N2857" i="1"/>
  <c r="N2394" i="1"/>
  <c r="N2585" i="1"/>
  <c r="N2853" i="1"/>
  <c r="N2787" i="1"/>
  <c r="N2730" i="1"/>
  <c r="N2755" i="1"/>
  <c r="N2882" i="1"/>
  <c r="N2796" i="1"/>
  <c r="N2668" i="1"/>
  <c r="N2931" i="1"/>
  <c r="N3020" i="1"/>
  <c r="N2656" i="1"/>
  <c r="N2670" i="1"/>
  <c r="N2870" i="1"/>
  <c r="N2613" i="1"/>
  <c r="N2349" i="1"/>
  <c r="N2901" i="1"/>
  <c r="N2618" i="1"/>
  <c r="N2635" i="1"/>
  <c r="N2978" i="1"/>
  <c r="N2971" i="1"/>
  <c r="N2647" i="1"/>
  <c r="N2777" i="1"/>
  <c r="N2725" i="1"/>
  <c r="N2753" i="1"/>
  <c r="N2735" i="1"/>
  <c r="N2645" i="1"/>
  <c r="N2855" i="1"/>
  <c r="N2930" i="1"/>
  <c r="N2592" i="1"/>
  <c r="N2878" i="1"/>
  <c r="N2912" i="1"/>
  <c r="N2861" i="1"/>
  <c r="N2371" i="1"/>
  <c r="N2663" i="1"/>
  <c r="N2701" i="1"/>
  <c r="N2970" i="1"/>
  <c r="N2862" i="1"/>
  <c r="N2405" i="1"/>
  <c r="N2590" i="1"/>
  <c r="N2319" i="1"/>
  <c r="N2706" i="1"/>
  <c r="N2515" i="1"/>
  <c r="N2486" i="1"/>
  <c r="N2423" i="1"/>
  <c r="N2771" i="1"/>
  <c r="N2748" i="1"/>
  <c r="N2626" i="1"/>
  <c r="N2271" i="1"/>
  <c r="N2654" i="1"/>
  <c r="N2948" i="1"/>
  <c r="N2989" i="1"/>
  <c r="N2743" i="1"/>
  <c r="N2358" i="1"/>
  <c r="N2824" i="1"/>
  <c r="N2812" i="1"/>
  <c r="N2680" i="1"/>
  <c r="N2864" i="1"/>
  <c r="N2816" i="1"/>
  <c r="N2686" i="1"/>
  <c r="N2332" i="1"/>
  <c r="N2352" i="1"/>
  <c r="N2514" i="1"/>
  <c r="N2494" i="1"/>
  <c r="N2786" i="1"/>
  <c r="N2225" i="1"/>
  <c r="N2687" i="1"/>
  <c r="N2333" i="1"/>
  <c r="N2632" i="1"/>
  <c r="N2998" i="1"/>
  <c r="N2347" i="1"/>
  <c r="N2825" i="1"/>
  <c r="N2644" i="1"/>
  <c r="N2441" i="1"/>
  <c r="N2772" i="1"/>
  <c r="N2932" i="1"/>
  <c r="N2876" i="1"/>
  <c r="N2228" i="1"/>
  <c r="N3025" i="1"/>
  <c r="N2778" i="1"/>
  <c r="N2749" i="1"/>
  <c r="N2916" i="1"/>
  <c r="N2814" i="1"/>
  <c r="N2798" i="1"/>
  <c r="N2419" i="1"/>
  <c r="N3011" i="1"/>
  <c r="N2404" i="1"/>
  <c r="N2737" i="1"/>
  <c r="N2292" i="1"/>
  <c r="N2546" i="1"/>
  <c r="N2962" i="1"/>
  <c r="N2781" i="1"/>
  <c r="N2988" i="1"/>
  <c r="N2933" i="1"/>
  <c r="N2879" i="1"/>
  <c r="N2823" i="1"/>
  <c r="N2809" i="1"/>
  <c r="N2991" i="1"/>
  <c r="N2395" i="1"/>
  <c r="N2684" i="1"/>
  <c r="N2261" i="1"/>
  <c r="N2638" i="1"/>
  <c r="N2666" i="1"/>
  <c r="N3012" i="1"/>
  <c r="N2373" i="1"/>
  <c r="N2573" i="1"/>
  <c r="N2236" i="1"/>
  <c r="N2402" i="1"/>
  <c r="N2377" i="1"/>
  <c r="N2536" i="1"/>
  <c r="N2685" i="1"/>
  <c r="N2322" i="1"/>
  <c r="N2218" i="1"/>
  <c r="N2846" i="1"/>
  <c r="N2811" i="1"/>
  <c r="N2443" i="1"/>
  <c r="N2691" i="1"/>
  <c r="N2617" i="1"/>
  <c r="N2251" i="1"/>
  <c r="N2827" i="1"/>
  <c r="N2897" i="1"/>
  <c r="N2345" i="1"/>
  <c r="N2952" i="1"/>
  <c r="N2253" i="1"/>
  <c r="N2844" i="1"/>
  <c r="N2660" i="1"/>
  <c r="N2683" i="1"/>
  <c r="N2267" i="1"/>
  <c r="N2324" i="1"/>
  <c r="N2250" i="1"/>
  <c r="N2661" i="1"/>
  <c r="N2860" i="1"/>
  <c r="N2380" i="1"/>
  <c r="N2929" i="1"/>
  <c r="N2913" i="1"/>
  <c r="N2545" i="1"/>
  <c r="N2910" i="1"/>
  <c r="N2955" i="1"/>
  <c r="N2392" i="1"/>
  <c r="N2914" i="1"/>
  <c r="N2555" i="1"/>
  <c r="N2817" i="1"/>
  <c r="N2662" i="1"/>
  <c r="N2969" i="1"/>
  <c r="N2739" i="1"/>
  <c r="N2826" i="1"/>
  <c r="N2891" i="1"/>
  <c r="N2880" i="1"/>
  <c r="N2348" i="1"/>
  <c r="N2641" i="1"/>
  <c r="N2946" i="1"/>
  <c r="N3003" i="1"/>
  <c r="N2744" i="1"/>
  <c r="N2872" i="1"/>
  <c r="N3028" i="1"/>
  <c r="N2427" i="1"/>
  <c r="N2869" i="1"/>
  <c r="N2561" i="1"/>
  <c r="N2896" i="1"/>
  <c r="N2980" i="1"/>
  <c r="N2830" i="1"/>
  <c r="N2906" i="1"/>
  <c r="N2709" i="1"/>
  <c r="N2951" i="1"/>
  <c r="N2986" i="1"/>
  <c r="N2804" i="1"/>
  <c r="N2562" i="1"/>
  <c r="N2657" i="1"/>
  <c r="N2669" i="1"/>
  <c r="N2655" i="1"/>
  <c r="N2828" i="1"/>
  <c r="N2665" i="1"/>
  <c r="N2734" i="1"/>
  <c r="N2694" i="1"/>
  <c r="N2615" i="1"/>
  <c r="N2539" i="1"/>
  <c r="N2807" i="1"/>
  <c r="N2674" i="1"/>
  <c r="N2383" i="1"/>
  <c r="N2915" i="1"/>
  <c r="N2551" i="1"/>
  <c r="N2957" i="1"/>
  <c r="N2829" i="1"/>
  <c r="N2783" i="1"/>
  <c r="N2624" i="1"/>
  <c r="N2847" i="1"/>
  <c r="N2797" i="1"/>
  <c r="N2923" i="1"/>
  <c r="N2559" i="1"/>
  <c r="N2963" i="1"/>
  <c r="N2639" i="1"/>
  <c r="N2646" i="1"/>
  <c r="N2833" i="1"/>
  <c r="N2902" i="1"/>
  <c r="N3006" i="1"/>
  <c r="N2344" i="1"/>
  <c r="N2509" i="1"/>
  <c r="N2838" i="1"/>
  <c r="N2453" i="1"/>
  <c r="N2992" i="1"/>
  <c r="N2671" i="1"/>
  <c r="N2595" i="1"/>
  <c r="N2758" i="1"/>
  <c r="N2216" i="1"/>
  <c r="N2510" i="1"/>
  <c r="N2819" i="1"/>
  <c r="N2810" i="1"/>
  <c r="N2950" i="1"/>
  <c r="N2788" i="1"/>
  <c r="N2574" i="1"/>
  <c r="N2282" i="1"/>
  <c r="N2249" i="1"/>
  <c r="N2831" i="1"/>
  <c r="N2805" i="1"/>
  <c r="N2367" i="1"/>
  <c r="N2693" i="1"/>
  <c r="N2622" i="1"/>
  <c r="N2543" i="1"/>
  <c r="N2968" i="1"/>
  <c r="N2455" i="1"/>
  <c r="N2999" i="1"/>
  <c r="N2381" i="1"/>
  <c r="N2582" i="1"/>
  <c r="N2342" i="1"/>
  <c r="N2214" i="1"/>
  <c r="N2511" i="1"/>
  <c r="N2943" i="1"/>
  <c r="N2614" i="1"/>
  <c r="N2695" i="1"/>
  <c r="N2616" i="1"/>
  <c r="N2541" i="1"/>
  <c r="N2254" i="1"/>
  <c r="N2480" i="1"/>
  <c r="N2904" i="1"/>
  <c r="N3017" i="1"/>
  <c r="N2364" i="1"/>
  <c r="N2621" i="1"/>
  <c r="N2553" i="1"/>
  <c r="N2252" i="1"/>
  <c r="N2832" i="1"/>
  <c r="N2434" i="1"/>
  <c r="N2728" i="1"/>
  <c r="N3009" i="1"/>
  <c r="N2966" i="1"/>
  <c r="N2594" i="1"/>
  <c r="N2343" i="1"/>
  <c r="N2850" i="1"/>
  <c r="N2652" i="1"/>
  <c r="N2742" i="1"/>
  <c r="N2301" i="1"/>
  <c r="N2224" i="1"/>
  <c r="N2277" i="1"/>
  <c r="N3019" i="1"/>
  <c r="N2643" i="1"/>
  <c r="N2977" i="1"/>
  <c r="N2407" i="1"/>
  <c r="N2440" i="1"/>
  <c r="N2567" i="1"/>
  <c r="N2517" i="1"/>
  <c r="N2492" i="1"/>
  <c r="N2934" i="1"/>
  <c r="N2972" i="1"/>
  <c r="N2571" i="1"/>
  <c r="N2227" i="1"/>
  <c r="N2784" i="1"/>
  <c r="N2581" i="1"/>
  <c r="N2341" i="1"/>
  <c r="N3032" i="1"/>
  <c r="N2428" i="1"/>
  <c r="N2722" i="1"/>
  <c r="N2926" i="1"/>
  <c r="N1078" i="1"/>
  <c r="N1077" i="1"/>
  <c r="N1075" i="1"/>
  <c r="N1076" i="1"/>
  <c r="N2030" i="1"/>
  <c r="N2025" i="1"/>
  <c r="N2031" i="1"/>
  <c r="N2026" i="1"/>
  <c r="N2027" i="1"/>
  <c r="N2028" i="1"/>
  <c r="N2067" i="1"/>
  <c r="N2154" i="1"/>
  <c r="N1898" i="1"/>
  <c r="N2066" i="1"/>
  <c r="N1896" i="1"/>
  <c r="N2063" i="1"/>
  <c r="N426" i="1"/>
  <c r="N447" i="1"/>
  <c r="N1892" i="1"/>
  <c r="N823" i="1"/>
  <c r="N2090" i="1"/>
  <c r="N433" i="1"/>
  <c r="N2089" i="1"/>
  <c r="N2151" i="1"/>
  <c r="N1902" i="1"/>
  <c r="N826" i="1"/>
  <c r="N830" i="1"/>
  <c r="N472" i="1"/>
  <c r="N809" i="1"/>
  <c r="N2148" i="1"/>
  <c r="N1867" i="1"/>
  <c r="N849" i="1"/>
  <c r="N1870" i="1"/>
  <c r="N827" i="1"/>
  <c r="N807" i="1"/>
  <c r="N2078" i="1"/>
  <c r="N471" i="1"/>
  <c r="N1897" i="1"/>
  <c r="N444" i="1"/>
  <c r="N2158" i="1"/>
  <c r="N474" i="1"/>
  <c r="N1876" i="1"/>
  <c r="N428" i="1"/>
  <c r="N476" i="1"/>
  <c r="N2077" i="1"/>
  <c r="N461" i="1"/>
  <c r="N819" i="1"/>
  <c r="N808" i="1"/>
  <c r="N2114" i="1"/>
  <c r="N813" i="1"/>
  <c r="N467" i="1"/>
  <c r="N475" i="1"/>
  <c r="N853" i="1"/>
  <c r="N438" i="1"/>
  <c r="N818" i="1"/>
  <c r="N2070" i="1"/>
  <c r="N2079" i="1"/>
  <c r="N2065" i="1"/>
  <c r="N453" i="1"/>
  <c r="N816" i="1"/>
  <c r="N1879" i="1"/>
  <c r="N457" i="1"/>
  <c r="N449" i="1"/>
  <c r="N450" i="1"/>
  <c r="N1886" i="1"/>
  <c r="N835" i="1"/>
  <c r="N448" i="1"/>
  <c r="N1866" i="1"/>
  <c r="N446" i="1"/>
  <c r="N822" i="1"/>
  <c r="N462" i="1"/>
  <c r="N427" i="1"/>
  <c r="N441" i="1"/>
  <c r="N831" i="1"/>
  <c r="N1877" i="1"/>
  <c r="N445" i="1"/>
  <c r="N857" i="1"/>
  <c r="N1889" i="1"/>
  <c r="N442" i="1"/>
  <c r="N2150" i="1"/>
  <c r="N455" i="1"/>
  <c r="N429" i="1"/>
  <c r="N1873" i="1"/>
  <c r="N825" i="1"/>
  <c r="N460" i="1"/>
  <c r="N815" i="1"/>
  <c r="N458" i="1"/>
  <c r="N434" i="1"/>
  <c r="N437" i="1"/>
  <c r="N1901" i="1"/>
  <c r="N854" i="1"/>
  <c r="N828" i="1"/>
  <c r="N1891" i="1"/>
  <c r="N2159" i="1"/>
  <c r="N431" i="1"/>
  <c r="N464" i="1"/>
  <c r="N2149" i="1"/>
  <c r="N810" i="1"/>
  <c r="N1899" i="1"/>
  <c r="N473" i="1"/>
  <c r="N1880" i="1"/>
  <c r="N439" i="1"/>
  <c r="N1885" i="1"/>
  <c r="N2040" i="1"/>
  <c r="N451" i="1"/>
  <c r="N2157" i="1"/>
  <c r="N824" i="1"/>
  <c r="N1871" i="1"/>
  <c r="N440" i="1"/>
  <c r="N2115" i="1"/>
  <c r="N811" i="1"/>
  <c r="N1893" i="1"/>
  <c r="N821" i="1"/>
  <c r="N454" i="1"/>
  <c r="N1882" i="1"/>
  <c r="N1883" i="1"/>
  <c r="N1887" i="1"/>
  <c r="N806" i="1"/>
  <c r="N1894" i="1"/>
  <c r="N829" i="1"/>
  <c r="N2156" i="1"/>
  <c r="N834" i="1"/>
  <c r="N463" i="1"/>
  <c r="N1875" i="1"/>
  <c r="N2116" i="1"/>
  <c r="N817" i="1"/>
  <c r="N1884" i="1"/>
  <c r="N1869" i="1"/>
  <c r="N468" i="1"/>
  <c r="N459" i="1"/>
  <c r="N1900" i="1"/>
  <c r="N435" i="1"/>
  <c r="N2041" i="1"/>
  <c r="N465" i="1"/>
  <c r="N1890" i="1"/>
  <c r="N423" i="1"/>
  <c r="N1888" i="1"/>
  <c r="N425" i="1"/>
  <c r="N1878" i="1"/>
  <c r="N443" i="1"/>
  <c r="N1865" i="1"/>
  <c r="N1872" i="1"/>
  <c r="N452" i="1"/>
  <c r="N1868" i="1"/>
  <c r="N1881" i="1"/>
  <c r="N432" i="1"/>
  <c r="N456" i="1"/>
  <c r="N2155" i="1"/>
  <c r="N424" i="1"/>
  <c r="N1874" i="1"/>
  <c r="N851" i="1"/>
  <c r="N436" i="1"/>
  <c r="N814" i="1"/>
  <c r="N820" i="1"/>
  <c r="N812" i="1"/>
  <c r="N832" i="1"/>
  <c r="N430" i="1"/>
  <c r="N1895" i="1"/>
  <c r="N469" i="1"/>
  <c r="N850" i="1"/>
  <c r="N833" i="1"/>
  <c r="N466" i="1"/>
  <c r="N1067" i="1"/>
  <c r="N470" i="1"/>
  <c r="N704" i="1"/>
  <c r="N1539" i="1"/>
  <c r="N1109" i="1"/>
  <c r="N42" i="1"/>
  <c r="N1072" i="1"/>
  <c r="N47" i="1"/>
  <c r="N1025" i="1"/>
  <c r="N1282" i="1"/>
  <c r="N1040" i="1"/>
  <c r="N1747" i="1"/>
  <c r="N421" i="1"/>
  <c r="N1444" i="1"/>
  <c r="N1125" i="1"/>
  <c r="N1733" i="1"/>
  <c r="N1720" i="1"/>
  <c r="N1110" i="1"/>
  <c r="N1533" i="1"/>
  <c r="N43" i="1"/>
  <c r="N786" i="1"/>
  <c r="N901" i="1"/>
  <c r="N1847" i="1"/>
  <c r="N1432" i="1"/>
  <c r="N1133" i="1"/>
  <c r="N689" i="1"/>
  <c r="N1683" i="1"/>
  <c r="N1749" i="1"/>
  <c r="N937" i="1"/>
  <c r="N695" i="1"/>
  <c r="N289" i="1"/>
  <c r="N1699" i="1"/>
  <c r="N1548" i="1"/>
  <c r="N414" i="1"/>
  <c r="N399" i="1"/>
  <c r="N1543" i="1"/>
  <c r="N977" i="1"/>
  <c r="N710" i="1"/>
  <c r="N583" i="1"/>
  <c r="N81" i="1"/>
  <c r="N1808" i="1"/>
  <c r="N1756" i="1"/>
  <c r="N405" i="1"/>
  <c r="N1520" i="1"/>
  <c r="N1715" i="1"/>
  <c r="N1127" i="1"/>
  <c r="N1763" i="1"/>
  <c r="N1431" i="1"/>
  <c r="N340" i="1"/>
  <c r="N46" i="1"/>
  <c r="N342" i="1"/>
  <c r="N1497" i="1"/>
  <c r="N1958" i="1"/>
  <c r="N341" i="1"/>
  <c r="N48" i="1"/>
  <c r="N41" i="1"/>
  <c r="N49" i="1"/>
  <c r="N1925" i="1"/>
  <c r="N882" i="1"/>
  <c r="N1933" i="1"/>
  <c r="N608" i="1"/>
  <c r="N1943" i="1"/>
  <c r="N1909" i="1"/>
  <c r="N1809" i="1"/>
  <c r="N897" i="1"/>
  <c r="N1676" i="1"/>
  <c r="N288" i="1"/>
  <c r="N1508" i="1"/>
  <c r="N1691" i="1"/>
  <c r="N1817" i="1"/>
  <c r="N1935" i="1"/>
  <c r="N1332" i="1"/>
  <c r="N1832" i="1"/>
  <c r="N1336" i="1"/>
  <c r="N1703" i="1"/>
  <c r="N941" i="1"/>
  <c r="N685" i="1"/>
  <c r="N413" i="1"/>
  <c r="N2011" i="1"/>
  <c r="N790" i="1"/>
  <c r="N1820" i="1"/>
  <c r="N1360" i="1"/>
  <c r="N909" i="1"/>
  <c r="N1964" i="1"/>
  <c r="N1351" i="1"/>
  <c r="N1375" i="1"/>
  <c r="N1965" i="1"/>
  <c r="N406" i="1"/>
  <c r="N1835" i="1"/>
  <c r="N2131" i="1"/>
  <c r="N1911" i="1"/>
  <c r="N1206" i="1"/>
  <c r="N1016" i="1"/>
  <c r="N593" i="1"/>
  <c r="N398" i="1"/>
  <c r="N154" i="1"/>
  <c r="N1504" i="1"/>
  <c r="N1695" i="1"/>
  <c r="N1696" i="1"/>
  <c r="N1787" i="1"/>
  <c r="N1812" i="1"/>
  <c r="N1792" i="1"/>
  <c r="N2019" i="1"/>
  <c r="N1106" i="1"/>
  <c r="N1761" i="1"/>
  <c r="N702" i="1"/>
  <c r="N291" i="1"/>
  <c r="N168" i="1"/>
  <c r="N1487" i="1"/>
  <c r="N1692" i="1"/>
  <c r="N1748" i="1"/>
  <c r="N1056" i="1"/>
  <c r="N706" i="1"/>
  <c r="N411" i="1"/>
  <c r="N157" i="1"/>
  <c r="N1535" i="1"/>
  <c r="N1697" i="1"/>
  <c r="N1727" i="1"/>
  <c r="N1825" i="1"/>
  <c r="N1819" i="1"/>
  <c r="N1788" i="1"/>
  <c r="N775" i="1"/>
  <c r="N1544" i="1"/>
  <c r="N1990" i="1"/>
  <c r="N1745" i="1"/>
  <c r="N1501" i="1"/>
  <c r="N2123" i="1"/>
  <c r="N1805" i="1"/>
  <c r="N83" i="1"/>
  <c r="N1849" i="1"/>
  <c r="N2127" i="1"/>
  <c r="N696" i="1"/>
  <c r="N92" i="1"/>
  <c r="N1679" i="1"/>
  <c r="N1121" i="1"/>
  <c r="N2101" i="1"/>
  <c r="N1755" i="1"/>
  <c r="N579" i="1"/>
  <c r="N1480" i="1"/>
  <c r="N2103" i="1"/>
  <c r="N1356" i="1"/>
  <c r="N904" i="1"/>
  <c r="N707" i="1"/>
  <c r="N586" i="1"/>
  <c r="N344" i="1"/>
  <c r="N139" i="1"/>
  <c r="N87" i="1"/>
  <c r="N39" i="1"/>
  <c r="N1529" i="1"/>
  <c r="N1519" i="1"/>
  <c r="N1500" i="1"/>
  <c r="N1700" i="1"/>
  <c r="N1853" i="1"/>
  <c r="N1841" i="1"/>
  <c r="N22" i="1"/>
  <c r="N2133" i="1"/>
  <c r="N2144" i="1"/>
  <c r="N1904" i="1"/>
  <c r="N1122" i="1"/>
  <c r="N1743" i="1"/>
  <c r="N1615" i="1"/>
  <c r="N1907" i="1"/>
  <c r="N1839" i="1"/>
  <c r="N2098" i="1"/>
  <c r="N1456" i="1"/>
  <c r="N916" i="1"/>
  <c r="N686" i="1"/>
  <c r="N711" i="1"/>
  <c r="N396" i="1"/>
  <c r="N347" i="1"/>
  <c r="N169" i="1"/>
  <c r="N26" i="1"/>
  <c r="N1725" i="1"/>
  <c r="N1684" i="1"/>
  <c r="N1821" i="1"/>
  <c r="N2016" i="1"/>
  <c r="N1285" i="1"/>
  <c r="N1435" i="1"/>
  <c r="N1721" i="1"/>
  <c r="N2102" i="1"/>
  <c r="N1017" i="1"/>
  <c r="N1791" i="1"/>
  <c r="N1760" i="1"/>
  <c r="N1950" i="1"/>
  <c r="N705" i="1"/>
  <c r="N588" i="1"/>
  <c r="N158" i="1"/>
  <c r="N156" i="1"/>
  <c r="N1507" i="1"/>
  <c r="N1823" i="1"/>
  <c r="N1903" i="1"/>
  <c r="N1944" i="1"/>
  <c r="N1455" i="1"/>
  <c r="N1859" i="1"/>
  <c r="N2099" i="1"/>
  <c r="N1912" i="1"/>
  <c r="N1354" i="1"/>
  <c r="N1397" i="1"/>
  <c r="N410" i="1"/>
  <c r="N166" i="1"/>
  <c r="N89" i="1"/>
  <c r="N1493" i="1"/>
  <c r="N1531" i="1"/>
  <c r="N1688" i="1"/>
  <c r="N1117" i="1"/>
  <c r="N1739" i="1"/>
  <c r="N1379" i="1"/>
  <c r="N1424" i="1"/>
  <c r="N1030" i="1"/>
  <c r="N884" i="1"/>
  <c r="N349" i="1"/>
  <c r="N164" i="1"/>
  <c r="N44" i="1"/>
  <c r="N1499" i="1"/>
  <c r="N1488" i="1"/>
  <c r="N1675" i="1"/>
  <c r="N2110" i="1"/>
  <c r="N1659" i="1"/>
  <c r="N885" i="1"/>
  <c r="N692" i="1"/>
  <c r="N292" i="1"/>
  <c r="N143" i="1"/>
  <c r="N1517" i="1"/>
  <c r="N1712" i="1"/>
  <c r="N1549" i="1"/>
  <c r="N1278" i="1"/>
  <c r="N2139" i="1"/>
  <c r="N1744" i="1"/>
  <c r="N1286" i="1"/>
  <c r="N1333" i="1"/>
  <c r="N966" i="1"/>
  <c r="N580" i="1"/>
  <c r="N297" i="1"/>
  <c r="N148" i="1"/>
  <c r="N28" i="1"/>
  <c r="N1483" i="1"/>
  <c r="N1707" i="1"/>
  <c r="N1831" i="1"/>
  <c r="N1115" i="1"/>
  <c r="N1771" i="1"/>
  <c r="N1396" i="1"/>
  <c r="N1561" i="1"/>
  <c r="N99" i="1"/>
  <c r="N989" i="1"/>
  <c r="N412" i="1"/>
  <c r="N153" i="1"/>
  <c r="N88" i="1"/>
  <c r="N1477" i="1"/>
  <c r="N1492" i="1"/>
  <c r="N1709" i="1"/>
  <c r="N1723" i="1"/>
  <c r="N1855" i="1"/>
  <c r="N1799" i="1"/>
  <c r="N2128" i="1"/>
  <c r="N2143" i="1"/>
  <c r="N1931" i="1"/>
  <c r="N1915" i="1"/>
  <c r="N1274" i="1"/>
  <c r="N1559" i="1"/>
  <c r="N1301" i="1"/>
  <c r="N1524" i="1"/>
  <c r="N1807" i="1"/>
  <c r="N23" i="1"/>
  <c r="N2010" i="1"/>
  <c r="N961" i="1"/>
  <c r="N1977" i="1"/>
  <c r="N1032" i="1"/>
  <c r="N1065" i="1"/>
  <c r="N1074" i="1"/>
  <c r="N980" i="1"/>
  <c r="N662" i="1"/>
  <c r="N1001" i="1"/>
  <c r="N740" i="1"/>
  <c r="N924" i="1"/>
  <c r="N1663" i="1"/>
  <c r="N921" i="1"/>
  <c r="N61" i="1"/>
  <c r="N332" i="1"/>
  <c r="N1295" i="1"/>
  <c r="N1978" i="1"/>
  <c r="N1620" i="1"/>
  <c r="N536" i="1"/>
  <c r="N1665" i="1"/>
  <c r="N533" i="1"/>
  <c r="N1621" i="1"/>
  <c r="N1049" i="1"/>
  <c r="N1995" i="1"/>
  <c r="N606" i="1"/>
  <c r="N112" i="1"/>
  <c r="N1173" i="1"/>
  <c r="N325" i="1"/>
  <c r="N357" i="1"/>
  <c r="N1636" i="1"/>
  <c r="N538" i="1"/>
  <c r="N190" i="1"/>
  <c r="N2047" i="1"/>
  <c r="N805" i="1"/>
  <c r="N1407" i="1"/>
  <c r="N746" i="1"/>
  <c r="N178" i="1"/>
  <c r="N1159" i="1"/>
  <c r="N1217" i="1"/>
  <c r="N113" i="1"/>
  <c r="N1923" i="1"/>
  <c r="N520" i="1"/>
  <c r="N205" i="1"/>
  <c r="N1657" i="1"/>
  <c r="N1218" i="1"/>
  <c r="N181" i="1"/>
  <c r="N114" i="1"/>
  <c r="N1298" i="1"/>
  <c r="N163" i="1"/>
</calcChain>
</file>

<file path=xl/sharedStrings.xml><?xml version="1.0" encoding="utf-8"?>
<sst xmlns="http://schemas.openxmlformats.org/spreadsheetml/2006/main" count="17513" uniqueCount="6702">
  <si>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</si>
  <si>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</si>
  <si>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</si>
  <si>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</si>
  <si>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</si>
  <si>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</si>
  <si>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</si>
  <si>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</si>
  <si>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</si>
  <si>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Wyłącznik</t>
  </si>
  <si>
    <t>Ilość otworów / ilość modułów</t>
  </si>
  <si>
    <t>Dodatkowe informacje</t>
  </si>
  <si>
    <t>J.M.</t>
  </si>
  <si>
    <t>Cena netto po rabacie</t>
  </si>
  <si>
    <t>Grupa produktów</t>
  </si>
  <si>
    <t>F1.0162</t>
  </si>
  <si>
    <t>Puszka hermetyczna FG Ø 65x35 - klik</t>
  </si>
  <si>
    <t>1 szt.</t>
  </si>
  <si>
    <t>F1.1.1 - Puszki FG z dławikami IP55</t>
  </si>
  <si>
    <t>F1.0058</t>
  </si>
  <si>
    <t>Puszka hermetyczna FG Ø 80x40 - klik</t>
  </si>
  <si>
    <t>F1.0059</t>
  </si>
  <si>
    <t>Puszka hermetyczna FG 80x80x40 - klik</t>
  </si>
  <si>
    <t>F1.0060</t>
  </si>
  <si>
    <t>Puszka hermetyczna FG 100x100x50 z dławikami</t>
  </si>
  <si>
    <t>F1.0061</t>
  </si>
  <si>
    <t>Puszka hermetyczna FG 120x80x50 z dławikami</t>
  </si>
  <si>
    <t>F1.0062</t>
  </si>
  <si>
    <t>Puszka hermetyczna FG 150x110x70 z dławikami</t>
  </si>
  <si>
    <t>F1.0098</t>
  </si>
  <si>
    <t>Puszka hermetyczna FG 170x170x75 z dławikami</t>
  </si>
  <si>
    <t>F1.0099</t>
  </si>
  <si>
    <t>Puszka hermetyczna FG 170x170x127 z dławikami</t>
  </si>
  <si>
    <t>F1.0063</t>
  </si>
  <si>
    <t>Puszka hermetyczna FG 190x140x70 z dławikami</t>
  </si>
  <si>
    <t>F1.0064</t>
  </si>
  <si>
    <t>Puszka hermetyczna FG 240x190x90 z dławikami</t>
  </si>
  <si>
    <t>F1.0065</t>
  </si>
  <si>
    <t>Puszka hermetyczna FG 300x220x120 z dławikami</t>
  </si>
  <si>
    <t>F1.0066</t>
  </si>
  <si>
    <t>Puszka hermetyczna FG 380x300x120 z dławikami</t>
  </si>
  <si>
    <t>F1.0100</t>
  </si>
  <si>
    <t>Puszka hermetyczna FG 380x300x180 z dławikami</t>
  </si>
  <si>
    <t>F1.0067</t>
  </si>
  <si>
    <t>Puszka hermetyczna FG 460x380x120 z dławikami</t>
  </si>
  <si>
    <t>F1.0101</t>
  </si>
  <si>
    <t>Puszka hermetyczna FG 460x380x180 z dławikami</t>
  </si>
  <si>
    <t>F1.0068</t>
  </si>
  <si>
    <t>Puszka hermetyczna FG 100x100x50 bez dławików</t>
  </si>
  <si>
    <t>F1.0069</t>
  </si>
  <si>
    <t>Puszka hermetyczna FG 120x80x50 bez dławików</t>
  </si>
  <si>
    <t>F1.0070</t>
  </si>
  <si>
    <t>Puszka hermetyczna FG 150x110x70 bez dławików</t>
  </si>
  <si>
    <t>F1.0095</t>
  </si>
  <si>
    <t>Puszka hermetyczna FG 170x170x75 bez dławików</t>
  </si>
  <si>
    <t>F1.0071</t>
  </si>
  <si>
    <t>F1.0072</t>
  </si>
  <si>
    <t>Puszka hermetyczna FG 240x190x90 bez dławików</t>
  </si>
  <si>
    <t>F1.0170</t>
  </si>
  <si>
    <t>IP65</t>
  </si>
  <si>
    <t>F1.0073</t>
  </si>
  <si>
    <t>Puszka hermetyczna FG 300x220x120 bez dławików</t>
  </si>
  <si>
    <t>F1.0120</t>
  </si>
  <si>
    <t>F1.0074</t>
  </si>
  <si>
    <t>Puszka hermetyczna FG 380x300x120 bez dławików</t>
  </si>
  <si>
    <t>F1.0075</t>
  </si>
  <si>
    <t>Puszka hermetyczna FG 460x380x120 bez dławików</t>
  </si>
  <si>
    <t>F1.0145</t>
  </si>
  <si>
    <t>Puszka hermetyczna FG 180x330x130 bez dławików</t>
  </si>
  <si>
    <t>F1.0146</t>
  </si>
  <si>
    <t>Puszka hermetyczna FG 330x330x130 bez dławików</t>
  </si>
  <si>
    <t>F1.0147</t>
  </si>
  <si>
    <t>Puszka hermetyczna FG 506x330x130 bez dławików</t>
  </si>
  <si>
    <t>F1.0219</t>
  </si>
  <si>
    <t>IP54</t>
  </si>
  <si>
    <t>F1.0220</t>
  </si>
  <si>
    <t>F1.0221</t>
  </si>
  <si>
    <t>F1.0081</t>
  </si>
  <si>
    <t>F1.0096</t>
  </si>
  <si>
    <t>F1.0082</t>
  </si>
  <si>
    <t>F1.0083</t>
  </si>
  <si>
    <t>F1.0084</t>
  </si>
  <si>
    <t>F1.0097</t>
  </si>
  <si>
    <t>F1.0094</t>
  </si>
  <si>
    <t>F1.0086</t>
  </si>
  <si>
    <t>F1.1.3 - Puszki FG przeźroczysta pokrywa IP56</t>
  </si>
  <si>
    <t>F1.0103</t>
  </si>
  <si>
    <t>F1.0087</t>
  </si>
  <si>
    <t>F1.0088</t>
  </si>
  <si>
    <t>F1.0104</t>
  </si>
  <si>
    <t>F1.0106</t>
  </si>
  <si>
    <t>F1.0089</t>
  </si>
  <si>
    <t>Puszka hermetyczna FG 150x110x70 pokrywa przeźroczysta</t>
  </si>
  <si>
    <t>F1.0102</t>
  </si>
  <si>
    <t>Puszka hermetyczna FG 170x170x75 pokrywa przeźroczysta</t>
  </si>
  <si>
    <t>F1.0090</t>
  </si>
  <si>
    <t>Puszka hermetyczna FG 190x140x70 pokrywa przeźroczysta</t>
  </si>
  <si>
    <t>F1.0091</t>
  </si>
  <si>
    <t>Puszka hermetyczna FG 240x190x90 pokrywa przeźroczysta</t>
  </si>
  <si>
    <t>F1.0092</t>
  </si>
  <si>
    <t>Puszka hermetyczna FG 300x220x120 pokrywa przeźroczysta</t>
  </si>
  <si>
    <t>F1.0093</t>
  </si>
  <si>
    <t>Puszka hermetyczna FG 380x300x120 pokrywa przeźroczysta</t>
  </si>
  <si>
    <t>F1.0105</t>
  </si>
  <si>
    <t>Puszka hermetyczna FG 460x380x120 pokrywa przeźroczysta</t>
  </si>
  <si>
    <t>F1.0260</t>
  </si>
  <si>
    <t>F1.0261</t>
  </si>
  <si>
    <t>F1.0262</t>
  </si>
  <si>
    <t>F1.0263</t>
  </si>
  <si>
    <t>F3.0141</t>
  </si>
  <si>
    <r>
      <t xml:space="preserve">ACQUA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</si>
  <si>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t>F3.7 - Rozdzielnice ACQUA IP65</t>
  </si>
  <si>
    <t>F3.0125</t>
  </si>
  <si>
    <t>ACQUA 1/4 modułowa dymna</t>
  </si>
  <si>
    <t>F3.0126</t>
  </si>
  <si>
    <t>ACQUA 1/8 modułowa dymna</t>
  </si>
  <si>
    <t>F3.0127</t>
  </si>
  <si>
    <t>ACQUA 1/12 modułowa dymna</t>
  </si>
  <si>
    <t>F3.0128</t>
  </si>
  <si>
    <t>ACQUA 2/26 modułowa dymna</t>
  </si>
  <si>
    <t>F3.0129</t>
  </si>
  <si>
    <t>ACQUA 3/42 modułowa dymna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</si>
  <si>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</si>
  <si>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</si>
  <si>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</si>
  <si>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</si>
  <si>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F1.1.6 - Puszki BS bez dławików  IP66</t>
  </si>
  <si>
    <t>F1.0224</t>
  </si>
  <si>
    <t xml:space="preserve">Puszka BS 120x120x100 mm   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</si>
  <si>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</si>
  <si>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</si>
  <si>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F1.0226</t>
  </si>
  <si>
    <t xml:space="preserve">Puszka BS 120x120x140 mm  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</si>
  <si>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</si>
  <si>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</si>
  <si>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F1.0228</t>
  </si>
  <si>
    <t xml:space="preserve">Puszka BS 170x120x140 mm </t>
  </si>
  <si>
    <t>F1.0229</t>
  </si>
  <si>
    <t xml:space="preserve">Puszka BS 225x125x80 mm    </t>
  </si>
  <si>
    <t>F1.0230</t>
  </si>
  <si>
    <t xml:space="preserve">Puszka BS 225x125x140 mm </t>
  </si>
  <si>
    <t>F1.0231</t>
  </si>
  <si>
    <t>F1.0232</t>
  </si>
  <si>
    <t xml:space="preserve">Puszka BS 300x225x140 mm   </t>
  </si>
  <si>
    <t>F1.0233</t>
  </si>
  <si>
    <t xml:space="preserve">Puszka BS 340x340x160 mm </t>
  </si>
  <si>
    <t>F1.0235</t>
  </si>
  <si>
    <t>Puszka BS 120x120x100 pokrywa przeźroczysta</t>
  </si>
  <si>
    <t>F1.1.7 - Puszki BS przeźroczysta pokrywa IP66</t>
  </si>
  <si>
    <t>F1.0236</t>
  </si>
  <si>
    <t>Puszka BS 120x120x140 pokrywa przeźroczysta</t>
  </si>
  <si>
    <t>F1.0237</t>
  </si>
  <si>
    <t>Puszka BS 170x120x70   pokrywa przeźroczysta</t>
  </si>
  <si>
    <t>F1.0238</t>
  </si>
  <si>
    <t>Puszka BS 170x120x140 pokrywa przeźroczysta</t>
  </si>
  <si>
    <t>F1.0239</t>
  </si>
  <si>
    <t>Puszka BS 225x125x140 pokrywa przeźroczysta</t>
  </si>
  <si>
    <t>F1.0240</t>
  </si>
  <si>
    <t>Puszka BS 300x225x140 pokrywa przeźroczysta</t>
  </si>
  <si>
    <t>F1.0241</t>
  </si>
  <si>
    <t>Puszka BS 340x340x160 pokrywa przeźroczysta</t>
  </si>
  <si>
    <t>F1.0243</t>
  </si>
  <si>
    <t xml:space="preserve">Puszka aluminiowa 80x80x60 mm       </t>
  </si>
  <si>
    <t>IP67</t>
  </si>
  <si>
    <t>F1.1.8 - Puszki BS aluminiowe IP67</t>
  </si>
  <si>
    <t>F1.0244</t>
  </si>
  <si>
    <t xml:space="preserve">Puszka aluminiowa 80x80x73 mm     </t>
  </si>
  <si>
    <t>F1.0245</t>
  </si>
  <si>
    <t xml:space="preserve">Puszka aluminiowa 100x100x75 mm </t>
  </si>
  <si>
    <t>F1.0246</t>
  </si>
  <si>
    <t xml:space="preserve">Puszka aluminiowa 130x80x73 mm   </t>
  </si>
  <si>
    <t>F1.0247</t>
  </si>
  <si>
    <t xml:space="preserve">Puszka aluminiowa 130x130x90 mm </t>
  </si>
  <si>
    <t>F1.0248</t>
  </si>
  <si>
    <t xml:space="preserve">Puszka aluminiowa 130x190x90 mm  </t>
  </si>
  <si>
    <t>F1.0249</t>
  </si>
  <si>
    <t xml:space="preserve">Puszka aluminiowa 170x80x73 mm    </t>
  </si>
  <si>
    <t>F1.0250</t>
  </si>
  <si>
    <t xml:space="preserve">Puszka aluminiowa 190x170x90 mm 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</si>
  <si>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</si>
  <si>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</si>
  <si>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F1.0252</t>
  </si>
  <si>
    <t xml:space="preserve">Puszka aluminiowa 250x190x90 mm  </t>
  </si>
  <si>
    <t>F1.0029</t>
  </si>
  <si>
    <t>Puszka hermetyczna P1 pusta (P-0)</t>
  </si>
  <si>
    <t>F1.0031</t>
  </si>
  <si>
    <t>Puszka hermetyczna P2 pusta</t>
  </si>
  <si>
    <t>F1.0032</t>
  </si>
  <si>
    <t>Puszka hermetyczna P2 z zaciskiem 4x2,5mm²</t>
  </si>
  <si>
    <t>F1.0165</t>
  </si>
  <si>
    <t>Puszka hermetyczna P2 pusta czarna</t>
  </si>
  <si>
    <t>F1.0078</t>
  </si>
  <si>
    <t xml:space="preserve">Puszka hermetyczna 85x85mm z zaciskiem, </t>
  </si>
  <si>
    <t>IP44</t>
  </si>
  <si>
    <t>F1.0034</t>
  </si>
  <si>
    <t>Puszka hermetyczna PK2</t>
  </si>
  <si>
    <t>F1.0112</t>
  </si>
  <si>
    <t>F1.0173</t>
  </si>
  <si>
    <t>F1.0113</t>
  </si>
  <si>
    <t>F1.0222</t>
  </si>
  <si>
    <t>F1.0001</t>
  </si>
  <si>
    <t>Puszka końcowa PK 60</t>
  </si>
  <si>
    <t>F1.2.1 - Puszki do tynku</t>
  </si>
  <si>
    <t>F1.0002</t>
  </si>
  <si>
    <t>Puszka końcowa PK 60 z wkrętami</t>
  </si>
  <si>
    <t>F1.0079</t>
  </si>
  <si>
    <t>Puszka końcowa PK 60 głęboka</t>
  </si>
  <si>
    <t>F1.0080</t>
  </si>
  <si>
    <t>Puszka końcowa PK 60 głęboka z wkrętami</t>
  </si>
  <si>
    <t>F1.0006</t>
  </si>
  <si>
    <t>Puszka odgałęźna PO 70</t>
  </si>
  <si>
    <t>F1.0007</t>
  </si>
  <si>
    <t>Puszka odgałęźna PO 80</t>
  </si>
  <si>
    <t>F1.0008</t>
  </si>
  <si>
    <t>Puszka PK 60 do płyt gipsowych</t>
  </si>
  <si>
    <t>F1.2.2 - Puszki do płyt karton-gips</t>
  </si>
  <si>
    <t>F1.0009</t>
  </si>
  <si>
    <t>F1.0013</t>
  </si>
  <si>
    <t>Puszka odgałęźna PO 70 do płyt gipsowych</t>
  </si>
  <si>
    <t>F1.0014</t>
  </si>
  <si>
    <t>Puszka odgałęźna PO 80 do płyt gipsowych</t>
  </si>
  <si>
    <t>F1.0010</t>
  </si>
  <si>
    <t>Puszka końcowa 2x60 do płyt gipsowych</t>
  </si>
  <si>
    <t>F1.0011</t>
  </si>
  <si>
    <t>Puszka końcowa 3x60 do płyt gipsowych</t>
  </si>
  <si>
    <t>F1.0012</t>
  </si>
  <si>
    <t>Puszka końcowa 4x60 do płyt gipsowych</t>
  </si>
  <si>
    <t>F1.2.3 - Akcesoria do puszek</t>
  </si>
  <si>
    <t>F1.0017</t>
  </si>
  <si>
    <t>F1.0018</t>
  </si>
  <si>
    <t>Pokrywa montażowa do puszki PK 60</t>
  </si>
  <si>
    <t>F1.0019</t>
  </si>
  <si>
    <t>Łącznik puszki PK 60 gips głęboka</t>
  </si>
  <si>
    <t>F1.0110</t>
  </si>
  <si>
    <t>F1.0111</t>
  </si>
  <si>
    <t>F1.0020</t>
  </si>
  <si>
    <t>F1.0021</t>
  </si>
  <si>
    <t>F1.0023</t>
  </si>
  <si>
    <t>F1.0024</t>
  </si>
  <si>
    <t>F1.0025</t>
  </si>
  <si>
    <t>F1.0026</t>
  </si>
  <si>
    <t>F1.0253</t>
  </si>
  <si>
    <t>F1.0027</t>
  </si>
  <si>
    <t>F1.0254</t>
  </si>
  <si>
    <t>F1.0028</t>
  </si>
  <si>
    <t>F1.0255</t>
  </si>
  <si>
    <t>Szafa 180x240x130 mm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</si>
  <si>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</si>
  <si>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</si>
  <si>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</si>
  <si>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</si>
  <si>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</si>
  <si>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</si>
  <si>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</si>
  <si>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</si>
  <si>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</si>
  <si>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</si>
  <si>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</si>
  <si>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</si>
  <si>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</si>
  <si>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</si>
  <si>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</si>
  <si>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</si>
  <si>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</si>
  <si>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</si>
  <si>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</si>
  <si>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</si>
  <si>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</si>
  <si>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</si>
  <si>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</si>
  <si>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</si>
  <si>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</si>
  <si>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</si>
  <si>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</si>
  <si>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</si>
  <si>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</si>
  <si>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</si>
  <si>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</si>
  <si>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</si>
  <si>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</si>
  <si>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</si>
  <si>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</si>
  <si>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</si>
  <si>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</si>
  <si>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</si>
  <si>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</si>
  <si>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</si>
  <si>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</si>
  <si>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F1.0172</t>
  </si>
  <si>
    <t>Szafa 600x800x260 mm drzwi przeźroczyste</t>
  </si>
  <si>
    <t>F1.0137</t>
  </si>
  <si>
    <t>18 modułów</t>
  </si>
  <si>
    <t>F10.2 - Szafy z panelem modułowym IP65</t>
  </si>
  <si>
    <t>F1.0138</t>
  </si>
  <si>
    <t>24 moduły</t>
  </si>
  <si>
    <t>F1.0139</t>
  </si>
  <si>
    <t>45 modułów</t>
  </si>
  <si>
    <t>F1.0140</t>
  </si>
  <si>
    <t>64 moduły</t>
  </si>
  <si>
    <t>F1.0141</t>
  </si>
  <si>
    <t>F1.0142</t>
  </si>
  <si>
    <t>F1.0143</t>
  </si>
  <si>
    <t>F1.0144</t>
  </si>
  <si>
    <t>F1.0148</t>
  </si>
  <si>
    <t>Zestaw do szafy 250x350x150</t>
  </si>
  <si>
    <t>F1.0149</t>
  </si>
  <si>
    <t>Zestaw do szafy 300x400x170</t>
  </si>
  <si>
    <t>F1.0150</t>
  </si>
  <si>
    <t>Zestaw do szafy 350x500x190</t>
  </si>
  <si>
    <t>F1.0151</t>
  </si>
  <si>
    <t>Zestaw do szafy 400x600x200</t>
  </si>
  <si>
    <t>F1.0258</t>
  </si>
  <si>
    <t>Klucz plastikowy do szafy - trójkąt</t>
  </si>
  <si>
    <t>F1.0259</t>
  </si>
  <si>
    <t>Zamek plastikowy do szafy - na klucz trójkąt</t>
  </si>
  <si>
    <t>F1.0133</t>
  </si>
  <si>
    <t>Zamek do szafy z tworzywa sztucznego</t>
  </si>
  <si>
    <t>F3.0144</t>
  </si>
  <si>
    <t>F3.0145</t>
  </si>
  <si>
    <t>F3.0528</t>
  </si>
  <si>
    <t>F3.0529</t>
  </si>
  <si>
    <t>F3.0530</t>
  </si>
  <si>
    <t>F3.0531</t>
  </si>
  <si>
    <t>F3.0137</t>
  </si>
  <si>
    <t>F3.0148</t>
  </si>
  <si>
    <t>F3.0149</t>
  </si>
  <si>
    <t>F3.0572</t>
  </si>
  <si>
    <t>F3.0573</t>
  </si>
  <si>
    <t>F3.0574</t>
  </si>
  <si>
    <t>F3.0532</t>
  </si>
  <si>
    <t>0/1</t>
  </si>
  <si>
    <t>F3.0533</t>
  </si>
  <si>
    <t>L/P</t>
  </si>
  <si>
    <t>F3.0534</t>
  </si>
  <si>
    <t>F3.0535</t>
  </si>
  <si>
    <t>F3.0536</t>
  </si>
  <si>
    <t>F3.0537</t>
  </si>
  <si>
    <t>F3.0136</t>
  </si>
  <si>
    <t>8 modułów</t>
  </si>
  <si>
    <t>F3.0135</t>
  </si>
  <si>
    <t>F3.0538</t>
  </si>
  <si>
    <t>F3.0539</t>
  </si>
  <si>
    <t>F3.0540</t>
  </si>
  <si>
    <t>F3.0541</t>
  </si>
  <si>
    <t>F3.0440</t>
  </si>
  <si>
    <t>F3.0542</t>
  </si>
  <si>
    <t>F3.0138</t>
  </si>
  <si>
    <t>12 modułów</t>
  </si>
  <si>
    <t>F3.0139</t>
  </si>
  <si>
    <t>F3.0150</t>
  </si>
  <si>
    <t>F3.0151</t>
  </si>
  <si>
    <t>F3.0152</t>
  </si>
  <si>
    <t>F3.0153</t>
  </si>
  <si>
    <t>F3.0547</t>
  </si>
  <si>
    <t>F3.0548</t>
  </si>
  <si>
    <t>F3.0543</t>
  </si>
  <si>
    <t>F3.0544</t>
  </si>
  <si>
    <t>F3.0545</t>
  </si>
  <si>
    <t>F3.0546</t>
  </si>
  <si>
    <t>F1.0174</t>
  </si>
  <si>
    <t>F1.0175</t>
  </si>
  <si>
    <t>F1.0176</t>
  </si>
  <si>
    <t>F1.0177</t>
  </si>
  <si>
    <t>F1.0178</t>
  </si>
  <si>
    <t>F1.0179</t>
  </si>
  <si>
    <t>F1.0180</t>
  </si>
  <si>
    <t>F1.0182</t>
  </si>
  <si>
    <t>F1.0184</t>
  </si>
  <si>
    <t>F1.0185</t>
  </si>
  <si>
    <t>F1.0191</t>
  </si>
  <si>
    <t>F1.0194</t>
  </si>
  <si>
    <t>F1.0218</t>
  </si>
  <si>
    <t>Zamek metalowy do szafy</t>
  </si>
  <si>
    <t>F2.0001</t>
  </si>
  <si>
    <t>LZ 1x35mm² / 4x6mm²</t>
  </si>
  <si>
    <t>F2.1 - LZ odgałęźna</t>
  </si>
  <si>
    <t>F2.0270</t>
  </si>
  <si>
    <t>LZ 1x35mm² / 4x6mm² + pokrywa</t>
  </si>
  <si>
    <t>F2.0007</t>
  </si>
  <si>
    <t>LZ 1x95mm² / 4x35mm² + pokrywa szara</t>
  </si>
  <si>
    <t>F2.0131</t>
  </si>
  <si>
    <t>LZ 1x95mm² / 4x35mm² + pokrywa niebieska</t>
  </si>
  <si>
    <t>F2.0132</t>
  </si>
  <si>
    <t>LZ 1x95mm² / 4x35mm² + pokrywa żółto/zielona</t>
  </si>
  <si>
    <t>F2.0019</t>
  </si>
  <si>
    <t>LZ 4x35mm² / 16x6mm² + pokrywa</t>
  </si>
  <si>
    <t>F2.0030</t>
  </si>
  <si>
    <t>LZ 5x35mm² / 20x16mm² - na stałe + pokrywa</t>
  </si>
  <si>
    <t>F2.0032</t>
  </si>
  <si>
    <t>LZ 5x35mm² / 20x16mm² - na szynę TH35 +pokrywa</t>
  </si>
  <si>
    <t>F2.0230</t>
  </si>
  <si>
    <r>
      <t xml:space="preserve">LZ w korpusie (ZU 1-torowa) 1,5mm² - 16mm² - niebieska </t>
    </r>
    <r>
      <rPr>
        <b/>
        <sz val="10"/>
        <rFont val="Arial"/>
        <family val="2"/>
        <charset val="238"/>
      </rPr>
      <t>Al/Cu</t>
    </r>
  </si>
  <si>
    <t>F2.7 - LZ w korpusie ZU jedno i wielo-torowe</t>
  </si>
  <si>
    <t>F2.0231</t>
  </si>
  <si>
    <r>
      <t xml:space="preserve">LZ w korpusie (ZU 1-torowa) 1,5mm² - 16mm² - szara </t>
    </r>
    <r>
      <rPr>
        <b/>
        <sz val="10"/>
        <rFont val="Arial"/>
        <family val="2"/>
        <charset val="238"/>
      </rPr>
      <t>Al/Cu</t>
    </r>
  </si>
  <si>
    <t>F2.0232</t>
  </si>
  <si>
    <r>
      <t xml:space="preserve">LZ w korpusie (ZU 1-torowa) 1,5mm² - 16mm² - żółto/zielona </t>
    </r>
    <r>
      <rPr>
        <b/>
        <sz val="10"/>
        <rFont val="Arial"/>
        <family val="2"/>
        <charset val="238"/>
      </rPr>
      <t>Al/Cu</t>
    </r>
  </si>
  <si>
    <t>F2.0279</t>
  </si>
  <si>
    <r>
      <t xml:space="preserve">LZ w korpusie (ZU 1-torowa) 2,5mm2 - 35mm2 - niebieska </t>
    </r>
    <r>
      <rPr>
        <b/>
        <sz val="10"/>
        <rFont val="Arial"/>
        <family val="2"/>
        <charset val="238"/>
      </rPr>
      <t>Al/Cu</t>
    </r>
  </si>
  <si>
    <t>F2.0280</t>
  </si>
  <si>
    <r>
      <t xml:space="preserve">LZ w korpusie (ZU 1-torowa) 2,5mm2 - 35mm2 - szara </t>
    </r>
    <r>
      <rPr>
        <b/>
        <sz val="10"/>
        <rFont val="Arial"/>
        <family val="2"/>
        <charset val="238"/>
      </rPr>
      <t>Al/Cu</t>
    </r>
  </si>
  <si>
    <t>F2.0281</t>
  </si>
  <si>
    <r>
      <t xml:space="preserve">LZ w korpusie (ZU 1-torowa) 2,5mm2 - 35mm2 -żółto/zielona </t>
    </r>
    <r>
      <rPr>
        <b/>
        <sz val="10"/>
        <rFont val="Arial"/>
        <family val="2"/>
        <charset val="238"/>
      </rPr>
      <t>Al/Cu</t>
    </r>
  </si>
  <si>
    <t>F2.0120</t>
  </si>
  <si>
    <r>
      <t xml:space="preserve">LZ w korpusie (ZU 1-torowa) 2,5mm² - 50mm² - niebieska </t>
    </r>
    <r>
      <rPr>
        <b/>
        <sz val="10"/>
        <rFont val="Arial"/>
        <family val="2"/>
        <charset val="238"/>
      </rPr>
      <t>Al/Cu</t>
    </r>
  </si>
  <si>
    <t>F2.0121</t>
  </si>
  <si>
    <r>
      <t xml:space="preserve">LZ w korpusie (ZU 1-torowa) 2,5mm² - 50mm² - szara </t>
    </r>
    <r>
      <rPr>
        <b/>
        <sz val="10"/>
        <rFont val="Arial"/>
        <family val="2"/>
        <charset val="238"/>
      </rPr>
      <t>Al/Cu</t>
    </r>
  </si>
  <si>
    <t>F2.0125</t>
  </si>
  <si>
    <r>
      <t xml:space="preserve">LZ w korpusie (ZU 1-torowa) 2,5mm² - 50mm² - żółto/zielona </t>
    </r>
    <r>
      <rPr>
        <b/>
        <sz val="10"/>
        <rFont val="Arial"/>
        <family val="2"/>
        <charset val="238"/>
      </rPr>
      <t>Al/Cu</t>
    </r>
  </si>
  <si>
    <t>F2.0282</t>
  </si>
  <si>
    <r>
      <t xml:space="preserve">LZ w korpusie (ZU 1-torowa) 16mm² - 95mm² - niebieska </t>
    </r>
    <r>
      <rPr>
        <b/>
        <sz val="10"/>
        <rFont val="Arial"/>
        <family val="2"/>
        <charset val="238"/>
      </rPr>
      <t>Al/Cu</t>
    </r>
  </si>
  <si>
    <t>F2.0283</t>
  </si>
  <si>
    <r>
      <t xml:space="preserve">LZ w korpusie (ZU 1-torowa) 16mm² - 95mm² - szara </t>
    </r>
    <r>
      <rPr>
        <b/>
        <sz val="10"/>
        <rFont val="Arial"/>
        <family val="2"/>
        <charset val="238"/>
      </rPr>
      <t>Al/Cu</t>
    </r>
  </si>
  <si>
    <t>F2.0284</t>
  </si>
  <si>
    <r>
      <t xml:space="preserve">LZ w korpusie (ZU 1-torowa) 16mm² - 95mm² - żółto/zielony </t>
    </r>
    <r>
      <rPr>
        <b/>
        <sz val="10"/>
        <rFont val="Arial"/>
        <family val="2"/>
        <charset val="238"/>
      </rPr>
      <t>Al/Cu</t>
    </r>
  </si>
  <si>
    <t>F2.0285</t>
  </si>
  <si>
    <r>
      <t xml:space="preserve">LZ w korpusie (ZU 1-torowa) 35mm² - 150mm² - niebieska </t>
    </r>
    <r>
      <rPr>
        <b/>
        <sz val="10"/>
        <rFont val="Arial"/>
        <family val="2"/>
        <charset val="238"/>
      </rPr>
      <t>Al/Cu</t>
    </r>
  </si>
  <si>
    <t>F2.0286</t>
  </si>
  <si>
    <r>
      <t xml:space="preserve">LZ w korpusie (ZU 1-torowa) 35mm² - 150mm² - szara </t>
    </r>
    <r>
      <rPr>
        <b/>
        <sz val="10"/>
        <rFont val="Arial"/>
        <family val="2"/>
        <charset val="238"/>
      </rPr>
      <t>Al/Cu</t>
    </r>
  </si>
  <si>
    <t>F2.0287</t>
  </si>
  <si>
    <r>
      <t xml:space="preserve">LZ w korpusie (ZU 1-torowa) 35mm² - 150mm² - żółto/zielona </t>
    </r>
    <r>
      <rPr>
        <b/>
        <sz val="10"/>
        <rFont val="Arial"/>
        <family val="2"/>
        <charset val="238"/>
      </rPr>
      <t>Al/Cu</t>
    </r>
  </si>
  <si>
    <t>F2.0288</t>
  </si>
  <si>
    <r>
      <t xml:space="preserve">LZ w korpusie (ZU 1-torowa) 35mm² - 240mm² - niebieska </t>
    </r>
    <r>
      <rPr>
        <b/>
        <sz val="10"/>
        <rFont val="Arial"/>
        <family val="2"/>
        <charset val="238"/>
      </rPr>
      <t>Al/Cu</t>
    </r>
  </si>
  <si>
    <t>F2.0289</t>
  </si>
  <si>
    <r>
      <t xml:space="preserve">LZ w korpusie (ZU 1-torowa) 35mm² - 240mm² - szara </t>
    </r>
    <r>
      <rPr>
        <b/>
        <sz val="10"/>
        <rFont val="Arial"/>
        <family val="2"/>
        <charset val="238"/>
      </rPr>
      <t>Al/Cu</t>
    </r>
  </si>
  <si>
    <t>F2.0290</t>
  </si>
  <si>
    <r>
      <t xml:space="preserve">LZ w korpusie (ZU 1-torowa) 35mm² - 240mm² - żółto/zielona </t>
    </r>
    <r>
      <rPr>
        <b/>
        <sz val="10"/>
        <rFont val="Arial"/>
        <family val="2"/>
        <charset val="238"/>
      </rPr>
      <t>Al/Cu</t>
    </r>
  </si>
  <si>
    <t>F2.0291</t>
  </si>
  <si>
    <r>
      <t xml:space="preserve">LZ w korpusie (ZU 1-torowa) 2x35mm² / 2x35mm² - niebieska </t>
    </r>
    <r>
      <rPr>
        <b/>
        <sz val="10"/>
        <rFont val="Arial"/>
        <family val="2"/>
        <charset val="238"/>
      </rPr>
      <t>Al/Cu</t>
    </r>
  </si>
  <si>
    <t>F2.0293</t>
  </si>
  <si>
    <r>
      <t xml:space="preserve">LZ w korpusie (ZU 1-torowa) 2x35mm² / 2x35mm² - szara </t>
    </r>
    <r>
      <rPr>
        <b/>
        <sz val="10"/>
        <rFont val="Arial"/>
        <family val="2"/>
        <charset val="238"/>
      </rPr>
      <t>Al/Cu</t>
    </r>
  </si>
  <si>
    <t>F2.0292</t>
  </si>
  <si>
    <r>
      <t xml:space="preserve">LZ w korpusie (ZU 1-torowa) 2x35mm² / 2x35mm² - żółto/zielona </t>
    </r>
    <r>
      <rPr>
        <b/>
        <sz val="10"/>
        <rFont val="Arial"/>
        <family val="2"/>
        <charset val="238"/>
      </rPr>
      <t>Al/Cu</t>
    </r>
  </si>
  <si>
    <t>F2.0294</t>
  </si>
  <si>
    <r>
      <t xml:space="preserve">LZ w korpusie (ZU 1-torowa) 2x50mm² / 2x50mm² - niebieska </t>
    </r>
    <r>
      <rPr>
        <b/>
        <sz val="10"/>
        <rFont val="Arial"/>
        <family val="2"/>
        <charset val="238"/>
      </rPr>
      <t>Al/Cu</t>
    </r>
  </si>
  <si>
    <t>F2.0295</t>
  </si>
  <si>
    <r>
      <t xml:space="preserve">LZ w korpusie (ZU 1-torowa) 2x50mm² / 2x50mm² - szara </t>
    </r>
    <r>
      <rPr>
        <b/>
        <sz val="10"/>
        <rFont val="Arial"/>
        <family val="2"/>
        <charset val="238"/>
      </rPr>
      <t>Al/Cu</t>
    </r>
  </si>
  <si>
    <t>F2.0296</t>
  </si>
  <si>
    <r>
      <t xml:space="preserve">LZ w korpusie (ZU 1-torowa) 2x50mm² / 2x50mm² - żółto/zielona </t>
    </r>
    <r>
      <rPr>
        <b/>
        <sz val="10"/>
        <rFont val="Arial"/>
        <family val="2"/>
        <charset val="238"/>
      </rPr>
      <t>Al/Cu</t>
    </r>
  </si>
  <si>
    <t>F2.0297</t>
  </si>
  <si>
    <r>
      <t xml:space="preserve">LZ w korpusie (ZU 1-torowa) 2x95mm² / 2x95mm² - niebieska  </t>
    </r>
    <r>
      <rPr>
        <b/>
        <sz val="10"/>
        <rFont val="Arial"/>
        <family val="2"/>
        <charset val="238"/>
      </rPr>
      <t>Al/Cu</t>
    </r>
  </si>
  <si>
    <t>F2.0298</t>
  </si>
  <si>
    <r>
      <t xml:space="preserve">LZ w korpusie (ZU 1-torowa) 2x95mm² / 2x95mm² - szara </t>
    </r>
    <r>
      <rPr>
        <b/>
        <sz val="10"/>
        <rFont val="Arial"/>
        <family val="2"/>
        <charset val="238"/>
      </rPr>
      <t>Al/Cu</t>
    </r>
  </si>
  <si>
    <t>F2.0299</t>
  </si>
  <si>
    <r>
      <t xml:space="preserve">LZ w korpusie (ZU 1-torowa) 2x95mm² / 2x95mm² - żółto/zielona </t>
    </r>
    <r>
      <rPr>
        <b/>
        <sz val="10"/>
        <rFont val="Arial"/>
        <family val="2"/>
        <charset val="238"/>
      </rPr>
      <t>Al/Cu</t>
    </r>
  </si>
  <si>
    <t>F2.0300</t>
  </si>
  <si>
    <r>
      <t xml:space="preserve">LZ w korpusie (ZU 1-torowa) 2x150mm² / 2x150mm² - niebieska </t>
    </r>
    <r>
      <rPr>
        <b/>
        <sz val="10"/>
        <rFont val="Arial"/>
        <family val="2"/>
        <charset val="238"/>
      </rPr>
      <t>Al/Cu</t>
    </r>
  </si>
  <si>
    <t>F2.0301</t>
  </si>
  <si>
    <r>
      <t xml:space="preserve">LZ w korpusie (ZU 1-torowa) 2x150mm² / 2x150mm² - szara </t>
    </r>
    <r>
      <rPr>
        <b/>
        <sz val="10"/>
        <rFont val="Arial"/>
        <family val="2"/>
        <charset val="238"/>
      </rPr>
      <t>Al/Cu</t>
    </r>
  </si>
  <si>
    <t>F2.0302</t>
  </si>
  <si>
    <r>
      <t xml:space="preserve">LZ w korpusie (ZU 1-torowa) 2x150mm² / 2x150mm² - żółto/zielona </t>
    </r>
    <r>
      <rPr>
        <b/>
        <sz val="10"/>
        <rFont val="Arial"/>
        <family val="2"/>
        <charset val="238"/>
      </rPr>
      <t>Al/Cu</t>
    </r>
  </si>
  <si>
    <t>F2.0303</t>
  </si>
  <si>
    <r>
      <t xml:space="preserve">LZ w korpusie (ZU 1-torowa) 2x240mm² /2x240mm² - niebieska </t>
    </r>
    <r>
      <rPr>
        <b/>
        <sz val="10"/>
        <rFont val="Arial"/>
        <family val="2"/>
        <charset val="238"/>
      </rPr>
      <t>Al/Cu</t>
    </r>
  </si>
  <si>
    <t>F2.0304</t>
  </si>
  <si>
    <r>
      <t xml:space="preserve">LZ w korpusie (ZU 1-torowa) 2x240mm² /2x240mm² - szara </t>
    </r>
    <r>
      <rPr>
        <b/>
        <sz val="10"/>
        <rFont val="Arial"/>
        <family val="2"/>
        <charset val="238"/>
      </rPr>
      <t>Al/Cu</t>
    </r>
  </si>
  <si>
    <t>F2.0305</t>
  </si>
  <si>
    <r>
      <t xml:space="preserve">LZ w korpusie (ZU 1-torowa) 2x240mm² /2x240mm² - żółto/zielona </t>
    </r>
    <r>
      <rPr>
        <b/>
        <sz val="10"/>
        <rFont val="Arial"/>
        <family val="2"/>
        <charset val="238"/>
      </rPr>
      <t>Al/Cu</t>
    </r>
  </si>
  <si>
    <t>F2.0316</t>
  </si>
  <si>
    <t>F2.0317</t>
  </si>
  <si>
    <t>F2.0318</t>
  </si>
  <si>
    <t>F2.0319</t>
  </si>
  <si>
    <t>F2.0320</t>
  </si>
  <si>
    <t>F2.0321</t>
  </si>
  <si>
    <t>F2.0322</t>
  </si>
  <si>
    <t>F2.0323</t>
  </si>
  <si>
    <t>F2.0324</t>
  </si>
  <si>
    <t>F2.0325</t>
  </si>
  <si>
    <t>F2.0326</t>
  </si>
  <si>
    <t>F2.0327</t>
  </si>
  <si>
    <t>F2.0306</t>
  </si>
  <si>
    <t>F2.0307</t>
  </si>
  <si>
    <t>F2.0308</t>
  </si>
  <si>
    <t>F2.0195</t>
  </si>
  <si>
    <r>
      <t xml:space="preserve">LZ w korpusie 2x16mm² / 2x16mm² - niebieska </t>
    </r>
    <r>
      <rPr>
        <b/>
        <sz val="10"/>
        <rFont val="Arial"/>
        <family val="2"/>
        <charset val="238"/>
      </rPr>
      <t>Al/Cu</t>
    </r>
  </si>
  <si>
    <t>F2.2 - LZ w korpusie / bloki rozdzielcze</t>
  </si>
  <si>
    <t>F2.0196</t>
  </si>
  <si>
    <r>
      <t xml:space="preserve">LZ w korpusie 2x16mm² / 2x16mm² - szara </t>
    </r>
    <r>
      <rPr>
        <b/>
        <sz val="10"/>
        <rFont val="Arial"/>
        <family val="2"/>
        <charset val="238"/>
      </rPr>
      <t>Al/Cu</t>
    </r>
  </si>
  <si>
    <t>F2.0197</t>
  </si>
  <si>
    <r>
      <t xml:space="preserve">LZ w korpusie 2x16mm² / 2x16mm² - żółto/zielona </t>
    </r>
    <r>
      <rPr>
        <b/>
        <sz val="10"/>
        <rFont val="Arial"/>
        <family val="2"/>
        <charset val="238"/>
      </rPr>
      <t>Al/Cu</t>
    </r>
  </si>
  <si>
    <t>F2.0247</t>
  </si>
  <si>
    <r>
      <t xml:space="preserve">LZ w korpusie 1x35 / 2x16mm² - niebieska </t>
    </r>
    <r>
      <rPr>
        <b/>
        <sz val="10"/>
        <rFont val="Arial"/>
        <family val="2"/>
        <charset val="238"/>
      </rPr>
      <t>Al/Cu</t>
    </r>
  </si>
  <si>
    <t>F2.0248</t>
  </si>
  <si>
    <r>
      <t xml:space="preserve">LZ w korpusie 1x35 / 2x16mm² - szara </t>
    </r>
    <r>
      <rPr>
        <b/>
        <sz val="10"/>
        <rFont val="Arial"/>
        <family val="2"/>
        <charset val="238"/>
      </rPr>
      <t>Al/Cu</t>
    </r>
  </si>
  <si>
    <t>F2.0249</t>
  </si>
  <si>
    <r>
      <t xml:space="preserve">LZ w korpusie 1x35 / 2x16mm² - żółto/zielona </t>
    </r>
    <r>
      <rPr>
        <b/>
        <sz val="10"/>
        <rFont val="Arial"/>
        <family val="2"/>
        <charset val="238"/>
      </rPr>
      <t>Al/Cu</t>
    </r>
  </si>
  <si>
    <t>F2.0135</t>
  </si>
  <si>
    <r>
      <t xml:space="preserve">LZ w korpusie 1x95mm² / 2x35mm² - niebieska </t>
    </r>
    <r>
      <rPr>
        <b/>
        <sz val="10"/>
        <rFont val="Arial"/>
        <family val="2"/>
        <charset val="238"/>
      </rPr>
      <t>Al/Cu</t>
    </r>
  </si>
  <si>
    <t>F2.0134</t>
  </si>
  <si>
    <r>
      <t xml:space="preserve">LZ w korpusie 1x95mm² / 2x35mm² - szara </t>
    </r>
    <r>
      <rPr>
        <b/>
        <sz val="10"/>
        <rFont val="Arial"/>
        <family val="2"/>
        <charset val="238"/>
      </rPr>
      <t>Al/Cu</t>
    </r>
  </si>
  <si>
    <t>F2.0141</t>
  </si>
  <si>
    <r>
      <t xml:space="preserve">LZ w korpusie 1x95mm² / 2x35mm² - żółto/zielona </t>
    </r>
    <r>
      <rPr>
        <b/>
        <sz val="10"/>
        <rFont val="Arial"/>
        <family val="2"/>
        <charset val="238"/>
      </rPr>
      <t>Al/Cu</t>
    </r>
  </si>
  <si>
    <t>F2.0138</t>
  </si>
  <si>
    <r>
      <t xml:space="preserve">LZ w korpusie 2x35mm² / 2x35mm² - niebieska </t>
    </r>
    <r>
      <rPr>
        <b/>
        <sz val="10"/>
        <rFont val="Arial"/>
        <family val="2"/>
        <charset val="238"/>
      </rPr>
      <t>Al/Cu</t>
    </r>
  </si>
  <si>
    <t>F2.0133</t>
  </si>
  <si>
    <r>
      <t xml:space="preserve">LZ w korpusie 2x35mm² / 2x35mm² - szara </t>
    </r>
    <r>
      <rPr>
        <b/>
        <sz val="10"/>
        <rFont val="Arial"/>
        <family val="2"/>
        <charset val="238"/>
      </rPr>
      <t>Al/Cu</t>
    </r>
  </si>
  <si>
    <t>F2.0139</t>
  </si>
  <si>
    <r>
      <t xml:space="preserve">LZ w korpusie 2x35mm² / 2x35mm² - żółto/zielona </t>
    </r>
    <r>
      <rPr>
        <b/>
        <sz val="10"/>
        <rFont val="Arial"/>
        <family val="2"/>
        <charset val="238"/>
      </rPr>
      <t>Al/Cu</t>
    </r>
  </si>
  <si>
    <t>F2.0233</t>
  </si>
  <si>
    <r>
      <t xml:space="preserve">LZ w korpusie 1x70mm² / 4x16mm² - niebieska </t>
    </r>
    <r>
      <rPr>
        <b/>
        <sz val="10"/>
        <rFont val="Arial"/>
        <family val="2"/>
        <charset val="238"/>
      </rPr>
      <t>Al/Cu</t>
    </r>
  </si>
  <si>
    <t>F2.0234</t>
  </si>
  <si>
    <r>
      <t xml:space="preserve">LZ w korpusie 1x70mm² / 4x16mm² - szara </t>
    </r>
    <r>
      <rPr>
        <b/>
        <sz val="10"/>
        <rFont val="Arial"/>
        <family val="2"/>
        <charset val="238"/>
      </rPr>
      <t>Al/Cu</t>
    </r>
  </si>
  <si>
    <t>F2.0235</t>
  </si>
  <si>
    <r>
      <t>LZ w korpusie 1x70mm² / 4x16mm² - żółto/zielona</t>
    </r>
    <r>
      <rPr>
        <b/>
        <sz val="10"/>
        <rFont val="Arial"/>
        <family val="2"/>
        <charset val="238"/>
      </rPr>
      <t xml:space="preserve"> Al/Cu</t>
    </r>
  </si>
  <si>
    <t>F2.0236</t>
  </si>
  <si>
    <r>
      <t xml:space="preserve">LZ w korpusie 4x16mm² / 4x16mm² - niebieska </t>
    </r>
    <r>
      <rPr>
        <b/>
        <sz val="10"/>
        <rFont val="Arial"/>
        <family val="2"/>
        <charset val="238"/>
      </rPr>
      <t>Al/Cu</t>
    </r>
  </si>
  <si>
    <t>F2.0237</t>
  </si>
  <si>
    <r>
      <t xml:space="preserve">LZ w korpusie 4x16mm² / 4x16mm² - szara </t>
    </r>
    <r>
      <rPr>
        <b/>
        <sz val="10"/>
        <rFont val="Arial"/>
        <family val="2"/>
        <charset val="238"/>
      </rPr>
      <t>Al/Cu</t>
    </r>
  </si>
  <si>
    <t>F2.0238</t>
  </si>
  <si>
    <r>
      <t xml:space="preserve">LZ w korpusie 4x16mm² / 4x16mm² - żółto/zielona </t>
    </r>
    <r>
      <rPr>
        <b/>
        <sz val="10"/>
        <rFont val="Arial"/>
        <family val="2"/>
        <charset val="238"/>
      </rPr>
      <t>Al/Cu</t>
    </r>
  </si>
  <si>
    <t>F2.0043</t>
  </si>
  <si>
    <t>F2.0044</t>
  </si>
  <si>
    <t>F2.0045</t>
  </si>
  <si>
    <t>F2.0161</t>
  </si>
  <si>
    <t>F2.0162</t>
  </si>
  <si>
    <t>F2.0163</t>
  </si>
  <si>
    <t>F2.0124</t>
  </si>
  <si>
    <t>Blok rozdzielczy jednobiegunowy 60A - korpus żółto-zielony</t>
  </si>
  <si>
    <t>F2.0041</t>
  </si>
  <si>
    <t>Blok rozdzielczy jednobiegunowy 160A - korpus niebieski</t>
  </si>
  <si>
    <t>F2.3 - LZ ochronne / mostki zerowe</t>
  </si>
  <si>
    <t>F2.0046</t>
  </si>
  <si>
    <t>Zacisk ochronny 2x35mm² - niebieski</t>
  </si>
  <si>
    <t>F2.0047</t>
  </si>
  <si>
    <t>Zacisk ochronny 2x35mm² - żółto/zielony</t>
  </si>
  <si>
    <t>F2.0049</t>
  </si>
  <si>
    <t>Zacisk ochronny oczkowy 2xM8 - żółto/zielony</t>
  </si>
  <si>
    <t>F2.0051</t>
  </si>
  <si>
    <t>Zacisk ochronny 1x25mm² / 4x10mm² - żółto/zielony</t>
  </si>
  <si>
    <t>F2.0114</t>
  </si>
  <si>
    <t>F2.0115</t>
  </si>
  <si>
    <t>F2.0116</t>
  </si>
  <si>
    <t>F2.0117</t>
  </si>
  <si>
    <t>F2.0118</t>
  </si>
  <si>
    <t>F2.0119</t>
  </si>
  <si>
    <t>F2.0256</t>
  </si>
  <si>
    <t>IP20</t>
  </si>
  <si>
    <t>F2.0257</t>
  </si>
  <si>
    <t>F2.0264</t>
  </si>
  <si>
    <t>F2.0258</t>
  </si>
  <si>
    <t>F2.0259</t>
  </si>
  <si>
    <t>F2.0265</t>
  </si>
  <si>
    <t>F2.0260</t>
  </si>
  <si>
    <t>F2.0261</t>
  </si>
  <si>
    <t>F2.0057</t>
  </si>
  <si>
    <t>F2.0058</t>
  </si>
  <si>
    <t>F2.0059</t>
  </si>
  <si>
    <t>F2.0060</t>
  </si>
  <si>
    <t>F2.0066</t>
  </si>
  <si>
    <t>F2.0067</t>
  </si>
  <si>
    <t>F2.0068</t>
  </si>
  <si>
    <t>F2.0069</t>
  </si>
  <si>
    <t>F2.0070</t>
  </si>
  <si>
    <t>F2.0072</t>
  </si>
  <si>
    <t>F2.0262</t>
  </si>
  <si>
    <t>F2.0126</t>
  </si>
  <si>
    <t>Zacisk V-klema 25 - 120SW</t>
  </si>
  <si>
    <t>F2.0127</t>
  </si>
  <si>
    <t>Zacisk V-klema 35 - 240SW</t>
  </si>
  <si>
    <t>F2.0128</t>
  </si>
  <si>
    <t>Zacisk V-klema 70 - 300SW</t>
  </si>
  <si>
    <t>F2.0164</t>
  </si>
  <si>
    <t>Zacisk V-klema 35 - 240SW podwójna</t>
  </si>
  <si>
    <t>F2.0129</t>
  </si>
  <si>
    <t>Plytka V-klema 25 - 120SW</t>
  </si>
  <si>
    <t>F2.0130</t>
  </si>
  <si>
    <t>Plytka V-klema 35 - 240SW</t>
  </si>
  <si>
    <t>F6.0001</t>
  </si>
  <si>
    <t>F6.0348</t>
  </si>
  <si>
    <t>F6.0349</t>
  </si>
  <si>
    <t>F6.0009</t>
  </si>
  <si>
    <t>F6.0030</t>
  </si>
  <si>
    <t>F6.0350</t>
  </si>
  <si>
    <t>F6.0351</t>
  </si>
  <si>
    <t>F2.0073</t>
  </si>
  <si>
    <t>Szybkozłączka instalacyjna 2,5 mm² - 2 styki</t>
  </si>
  <si>
    <t>F2.4 - LZ gwintowane / samozaciskowe</t>
  </si>
  <si>
    <t>F2.0074</t>
  </si>
  <si>
    <t>Szybkozłączka instalacyjna 2,5 mm² - 3 styki</t>
  </si>
  <si>
    <t>F2.0075</t>
  </si>
  <si>
    <t>Szybkozłączka instalacyjna 2,5 mm² - 4 styki</t>
  </si>
  <si>
    <t>F2.0076</t>
  </si>
  <si>
    <t>Szybkozłączka instalacyjna 2,5 mm² - 5 styków</t>
  </si>
  <si>
    <t>F2.0077</t>
  </si>
  <si>
    <t>Szybkozłączka instalacyjna 2,5 mm² - 8 styków</t>
  </si>
  <si>
    <t>F2.0275</t>
  </si>
  <si>
    <t>F2.0276</t>
  </si>
  <si>
    <t>F2.0277</t>
  </si>
  <si>
    <t>F2.0278</t>
  </si>
  <si>
    <t>F2.0112</t>
  </si>
  <si>
    <t>mocowanie na stałe/szynę</t>
  </si>
  <si>
    <t>F2.0329</t>
  </si>
  <si>
    <t>mocowanie na stałe</t>
  </si>
  <si>
    <t>F2.0113</t>
  </si>
  <si>
    <t>F2.0107</t>
  </si>
  <si>
    <t>Opaska uziemiająca OU1 1/8-3/8" długość=120mm, szerokość=14mm</t>
  </si>
  <si>
    <t>F2.0108</t>
  </si>
  <si>
    <t>Opaska uziemiająca OU2 1/8-1,5" długość=190mm, szerokość=20mm</t>
  </si>
  <si>
    <t>F2.0109</t>
  </si>
  <si>
    <t>Opaska uziemiająca OU3 1/8-4" długość=410mm, szerokość=20mm</t>
  </si>
  <si>
    <t>F2.0110</t>
  </si>
  <si>
    <t>Opaska uziemiająca OU4 1/8-6" długość=550mm, szerokość=20mm</t>
  </si>
  <si>
    <t>F2.0173</t>
  </si>
  <si>
    <t>LZ 4x2,5 mm² - romb</t>
  </si>
  <si>
    <t>F2.0174</t>
  </si>
  <si>
    <t>LZ 5x2,5 mm² - romb</t>
  </si>
  <si>
    <t>F2.0100</t>
  </si>
  <si>
    <t>LZ 4x4 mm² - romb</t>
  </si>
  <si>
    <t>F2.0101</t>
  </si>
  <si>
    <t>LZ 5x4 mm² - romb</t>
  </si>
  <si>
    <t>F2.0034</t>
  </si>
  <si>
    <t>LZ 4x10 mm² - romb</t>
  </si>
  <si>
    <t>F2.0035</t>
  </si>
  <si>
    <t>LZ 5x10 mm² - romb</t>
  </si>
  <si>
    <t>F2.0036</t>
  </si>
  <si>
    <t>LZ 4x16 mm² - romb</t>
  </si>
  <si>
    <t>F2.0037</t>
  </si>
  <si>
    <t>LZ 5x16 mm² - romb</t>
  </si>
  <si>
    <t>F2.0216</t>
  </si>
  <si>
    <t xml:space="preserve">LZW 5x16 mm² Cu/Al </t>
  </si>
  <si>
    <t>F2.0217</t>
  </si>
  <si>
    <t xml:space="preserve">LZW 5x35 mm² Cu/Al </t>
  </si>
  <si>
    <t>F2.0218</t>
  </si>
  <si>
    <t xml:space="preserve">LZW 5x50 mm² Cu/Al </t>
  </si>
  <si>
    <t>F2.0273</t>
  </si>
  <si>
    <t>LZW 5x35/4x10 mm² Cu/Al</t>
  </si>
  <si>
    <t>F2.0219</t>
  </si>
  <si>
    <t>LZW 5x16 mm² Cu/Al + osłona</t>
  </si>
  <si>
    <t>F2.0220</t>
  </si>
  <si>
    <t>LZW 5x35 mm² Cu/Al + osłona</t>
  </si>
  <si>
    <t>F2.0221</t>
  </si>
  <si>
    <t>LZW 5x50 mm² Cu/Al + osłona</t>
  </si>
  <si>
    <t>F2.0274</t>
  </si>
  <si>
    <t>LZW 5x35/4x10 mm² Cu/Al + osłona</t>
  </si>
  <si>
    <t>F2.0179</t>
  </si>
  <si>
    <t>Listwa zaciskowa 12 torowa 2,5 mm² pomarańczowa</t>
  </si>
  <si>
    <t>F2.0180</t>
  </si>
  <si>
    <t>Listwa zaciskowa 12 torowa 4 mm² pomarańczowa</t>
  </si>
  <si>
    <t>F2.0181</t>
  </si>
  <si>
    <t>Listwa zaciskowa 12 torowa 6 mm² pomarańczowa</t>
  </si>
  <si>
    <t>F2.0182</t>
  </si>
  <si>
    <t>Listwa zaciskowa 12 torowa 10 mm² pomarańczowa</t>
  </si>
  <si>
    <t>F2.0183</t>
  </si>
  <si>
    <t>Listwa zaciskowa 12 torowa 16 mm² pomarańczowa</t>
  </si>
  <si>
    <t>F2.0078</t>
  </si>
  <si>
    <t>Szyna prądowa izolowana  1F S-12, 10mm²</t>
  </si>
  <si>
    <t>F2.5 - Szyny prądowe izolowane 1F i 3F</t>
  </si>
  <si>
    <t>F2.0079</t>
  </si>
  <si>
    <t>Szyna prądowa izolowana  1F S-54, 10mm²</t>
  </si>
  <si>
    <t>F2.0080</t>
  </si>
  <si>
    <t>Szyna prądowa izolowana  3F S-12, 10mm²</t>
  </si>
  <si>
    <t>F2.0081</t>
  </si>
  <si>
    <t>Szyna prądowa izolowana  3F S-18, 10mm²</t>
  </si>
  <si>
    <t>F2.0082</t>
  </si>
  <si>
    <t>Szyna prądowa izolowana  3F S-54, 10mm²</t>
  </si>
  <si>
    <t>F2.0083</t>
  </si>
  <si>
    <t>Szyna prądowa izolowana  1F S-12, 12mm²</t>
  </si>
  <si>
    <t>F2.0084</t>
  </si>
  <si>
    <t>Szyna prądowa izolowana  1F S-54, 12mm²</t>
  </si>
  <si>
    <t>F2.0085</t>
  </si>
  <si>
    <t>Szyna prądowa izolowana  3F S-9, 12mm²</t>
  </si>
  <si>
    <t>F2.0086</t>
  </si>
  <si>
    <t>Szyna prądowa izolowana  3F S-12, 12mm²</t>
  </si>
  <si>
    <t>F2.0087</t>
  </si>
  <si>
    <t>Szyna prądowa izolowana  3F S-18, 12mm²</t>
  </si>
  <si>
    <t>F2.0088</t>
  </si>
  <si>
    <t>Szyna prądowa izolowana  3F S-54, 12mm²</t>
  </si>
  <si>
    <t>F2.0089</t>
  </si>
  <si>
    <t>Szyna prądowa izolowana  1F S-12, 16mm²</t>
  </si>
  <si>
    <t>F2.0090</t>
  </si>
  <si>
    <t>Szyna prądowa izolowana  1F S-54, 16mm²</t>
  </si>
  <si>
    <t>F2.0091</t>
  </si>
  <si>
    <t>Szyna prądowa izolowana  3F S-12, 16mm²</t>
  </si>
  <si>
    <t>F2.0092</t>
  </si>
  <si>
    <t>Szyna prądowa izolowana  3F S-18, 16mm²</t>
  </si>
  <si>
    <t>F2.0093</t>
  </si>
  <si>
    <t>Szyna prądowa izolowana  3F S-54, 16mm²</t>
  </si>
  <si>
    <t>F2.0094</t>
  </si>
  <si>
    <t>Szyna prądowa izolowana  3F S-12, 16mm², dzielona izolacja</t>
  </si>
  <si>
    <t>F2.0095</t>
  </si>
  <si>
    <t>Szyna prądowa izolowana  3F S-18, 16mm², dzielona izolacja</t>
  </si>
  <si>
    <t>F2.0096</t>
  </si>
  <si>
    <t>Szyna prądowa izolowana  3F S-54, 16mm², dzielona izolacja</t>
  </si>
  <si>
    <t>F2.0222</t>
  </si>
  <si>
    <t>Szyna prądowa izolowana   2F S-54, 16mm²</t>
  </si>
  <si>
    <t>F2.0223</t>
  </si>
  <si>
    <t>Szyna prądowa izolowana   4F S-56, 16mm²</t>
  </si>
  <si>
    <t>F2.0224</t>
  </si>
  <si>
    <t>Szyna prądowa do tytanów  3F S-36,16mm² (mod. 27mm)</t>
  </si>
  <si>
    <t>F2.0269</t>
  </si>
  <si>
    <t>Szyna prądowa do tytanów  1F S-36,16mm²</t>
  </si>
  <si>
    <t>F2.0150</t>
  </si>
  <si>
    <t>Szyna prądowa izolowana  1F S-12, 10mm²  sztyftowe</t>
  </si>
  <si>
    <t>F2.6 - Szyny prądowe sztyftowe 1F i 3F</t>
  </si>
  <si>
    <t>F2.0151</t>
  </si>
  <si>
    <t xml:space="preserve">Szyna prądowa izolowana  1F S-54, 10mm²  sztyftowe </t>
  </si>
  <si>
    <t>F2.0152</t>
  </si>
  <si>
    <t xml:space="preserve">Szyna prądowa izolowana  3F S-12, 10mm²  sztyftowe </t>
  </si>
  <si>
    <t>F2.0153</t>
  </si>
  <si>
    <t xml:space="preserve">Szyna prądowa izolowana  3F S-54, 10mm²  sztyftowe </t>
  </si>
  <si>
    <t>F2.0154</t>
  </si>
  <si>
    <t>Szyna prądowa izolowana  1F S-12, 16mm²  sztyftowe</t>
  </si>
  <si>
    <t>F2.0155</t>
  </si>
  <si>
    <t>Szyna prądowa izolowana  1F S-54, 16mm²  sztyftowe</t>
  </si>
  <si>
    <t>F2.0156</t>
  </si>
  <si>
    <t>Szyna prądowa izolowana  3F S-12, 16mm²  sztyftowe</t>
  </si>
  <si>
    <t>F2.0157</t>
  </si>
  <si>
    <t>Szyna prądowa izolowana  3F S-54, 16mm²  sztyftowe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</si>
  <si>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</si>
  <si>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</si>
  <si>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</si>
  <si>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</si>
  <si>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</si>
  <si>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</si>
  <si>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</si>
  <si>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</si>
  <si>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</si>
  <si>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</si>
  <si>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</si>
  <si>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</si>
  <si>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</si>
  <si>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</si>
  <si>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F3.14 - Rozdzielnice BICO</t>
  </si>
  <si>
    <t>F3.0798</t>
  </si>
  <si>
    <t>F3.0799</t>
  </si>
  <si>
    <t>F3.0800</t>
  </si>
  <si>
    <t>F3.0801</t>
  </si>
  <si>
    <t>F3.0802</t>
  </si>
  <si>
    <t>F3.0365</t>
  </si>
  <si>
    <t>F3.0366</t>
  </si>
  <si>
    <t>F3.0367</t>
  </si>
  <si>
    <t>F3.0368</t>
  </si>
  <si>
    <t>F3.0369</t>
  </si>
  <si>
    <t>F3.0370</t>
  </si>
  <si>
    <t>F3.0371</t>
  </si>
  <si>
    <t>F3.0372</t>
  </si>
  <si>
    <t>F3.0373</t>
  </si>
  <si>
    <t>F3.0374</t>
  </si>
  <si>
    <t>F3.0375</t>
  </si>
  <si>
    <t>F3.0376</t>
  </si>
  <si>
    <t>F3.0083</t>
  </si>
  <si>
    <t>F3.2 - Rozdzielnice R-150</t>
  </si>
  <si>
    <t>F3.0084</t>
  </si>
  <si>
    <t>F3.0306</t>
  </si>
  <si>
    <t>F3.0085</t>
  </si>
  <si>
    <t>F3.3.1 - Rozdzielnice R-190 bez wyłącznika</t>
  </si>
  <si>
    <t>F3.0086</t>
  </si>
  <si>
    <t>F3.0122</t>
  </si>
  <si>
    <t>F3.0123</t>
  </si>
  <si>
    <t>F3.0124</t>
  </si>
  <si>
    <t>F3.0307</t>
  </si>
  <si>
    <t>F3.0308</t>
  </si>
  <si>
    <t>F3.0309</t>
  </si>
  <si>
    <t>F3.0121</t>
  </si>
  <si>
    <t>F3.0264</t>
  </si>
  <si>
    <t>F3.0097</t>
  </si>
  <si>
    <t>F3.4.1 - Rozdzielnice R-240 bez wyłącznika</t>
  </si>
  <si>
    <t>F3.0098</t>
  </si>
  <si>
    <t>F3.0099</t>
  </si>
  <si>
    <t>F3.0768</t>
  </si>
  <si>
    <t>F3.0769</t>
  </si>
  <si>
    <t>F3.0770</t>
  </si>
  <si>
    <t>F3.0100</t>
  </si>
  <si>
    <t>F3.0101</t>
  </si>
  <si>
    <t>F3.0102</t>
  </si>
  <si>
    <t>F3.0140</t>
  </si>
  <si>
    <t>F3.0771</t>
  </si>
  <si>
    <t>F3.0289</t>
  </si>
  <si>
    <t>F3.0290</t>
  </si>
  <si>
    <t>F3.0291</t>
  </si>
  <si>
    <t>F3.0292</t>
  </si>
  <si>
    <t>F3.0293</t>
  </si>
  <si>
    <t>F3.0303</t>
  </si>
  <si>
    <t>F3.0302</t>
  </si>
  <si>
    <t>F3.0304</t>
  </si>
  <si>
    <t>F3.0305</t>
  </si>
  <si>
    <t>F3.0772</t>
  </si>
  <si>
    <t>F3.0773</t>
  </si>
  <si>
    <t>F3.0780</t>
  </si>
  <si>
    <t>F3.3.2 - Rozdzielnice R-190 z wyłącznikiem</t>
  </si>
  <si>
    <t>F3.0781</t>
  </si>
  <si>
    <t>F3.0087</t>
  </si>
  <si>
    <t>F3.0088</t>
  </si>
  <si>
    <t>F3.0089</t>
  </si>
  <si>
    <t>F3.0090</t>
  </si>
  <si>
    <t>F3.0774</t>
  </si>
  <si>
    <t>F3.0775</t>
  </si>
  <si>
    <t>F3.0776</t>
  </si>
  <si>
    <t>F3.0777</t>
  </si>
  <si>
    <t>F3.0778</t>
  </si>
  <si>
    <t>F3.0779</t>
  </si>
  <si>
    <t>F3.0091</t>
  </si>
  <si>
    <t>F3.4.2 - Rozdzielnice R-240 z wyłącznikiem</t>
  </si>
  <si>
    <t>F3.0092</t>
  </si>
  <si>
    <t>F3.0093</t>
  </si>
  <si>
    <t>F3.0782</t>
  </si>
  <si>
    <t>F3.0783</t>
  </si>
  <si>
    <t>F3.0094</t>
  </si>
  <si>
    <t>F3.0095</t>
  </si>
  <si>
    <t>F3.0096</t>
  </si>
  <si>
    <t>F3.0784</t>
  </si>
  <si>
    <t>F3.0785</t>
  </si>
  <si>
    <t>F3.0103</t>
  </si>
  <si>
    <t>F3.4.5 - Rozdzielnice R-240 z przewodem</t>
  </si>
  <si>
    <t>F3.0390</t>
  </si>
  <si>
    <t>F3.0104</t>
  </si>
  <si>
    <t>F3.0389</t>
  </si>
  <si>
    <t>F3.0391</t>
  </si>
  <si>
    <t>F3.0106</t>
  </si>
  <si>
    <t>F3.0107</t>
  </si>
  <si>
    <t>F3.0146</t>
  </si>
  <si>
    <t>F3.0109</t>
  </si>
  <si>
    <t>F3.0110</t>
  </si>
  <si>
    <t>F3.0147</t>
  </si>
  <si>
    <t>F3.0867</t>
  </si>
  <si>
    <t>F3.19.1 - Plastikowym</t>
  </si>
  <si>
    <t>F3.0868</t>
  </si>
  <si>
    <t>F3.0869</t>
  </si>
  <si>
    <t>F3.0870</t>
  </si>
  <si>
    <t>F3.0871</t>
  </si>
  <si>
    <t>F3.0872</t>
  </si>
  <si>
    <t>F3.0873</t>
  </si>
  <si>
    <t>F3.0874</t>
  </si>
  <si>
    <t>F3.0875</t>
  </si>
  <si>
    <t>F3.0876</t>
  </si>
  <si>
    <t>F3.0887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</si>
  <si>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</si>
  <si>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</si>
  <si>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</si>
  <si>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</si>
  <si>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</si>
  <si>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</si>
  <si>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</si>
  <si>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</si>
  <si>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</si>
  <si>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</si>
  <si>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</si>
  <si>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</si>
  <si>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</si>
  <si>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</si>
  <si>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</si>
  <si>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</si>
  <si>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</si>
  <si>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</si>
  <si>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</si>
  <si>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</si>
  <si>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</si>
  <si>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</si>
  <si>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F3.13 - Rozdzielnice R-310</t>
  </si>
  <si>
    <t>F3.0342</t>
  </si>
  <si>
    <t>F3.0343</t>
  </si>
  <si>
    <t>F3.0344</t>
  </si>
  <si>
    <t>F3.0345</t>
  </si>
  <si>
    <t>F3.0346</t>
  </si>
  <si>
    <t>F3.0347</t>
  </si>
  <si>
    <t>F3.0355</t>
  </si>
  <si>
    <t>F3.0356</t>
  </si>
  <si>
    <t>F3.0357</t>
  </si>
  <si>
    <t>F3.0358</t>
  </si>
  <si>
    <t>F3.0294</t>
  </si>
  <si>
    <t>F3.0295</t>
  </si>
  <si>
    <t>F3.0296</t>
  </si>
  <si>
    <t>F3.0297</t>
  </si>
  <si>
    <t>F3.0298</t>
  </si>
  <si>
    <t>F3.0299</t>
  </si>
  <si>
    <t>F3.0424</t>
  </si>
  <si>
    <t>F3.15 - Rozdzielnice Horizontal i Vertical</t>
  </si>
  <si>
    <t>F3.0425</t>
  </si>
  <si>
    <t>F3.0426</t>
  </si>
  <si>
    <t>F3.0427</t>
  </si>
  <si>
    <t>F3.0428</t>
  </si>
  <si>
    <t>F3.0429</t>
  </si>
  <si>
    <t>F3.0430</t>
  </si>
  <si>
    <t>F3.0431</t>
  </si>
  <si>
    <t>F3.0432</t>
  </si>
  <si>
    <t>F3.0433</t>
  </si>
  <si>
    <t>F3.0434</t>
  </si>
  <si>
    <t>F3.0435</t>
  </si>
  <si>
    <t>F3.0436</t>
  </si>
  <si>
    <t>F3.0437</t>
  </si>
  <si>
    <t>F3.0438</t>
  </si>
  <si>
    <t>F3.0439</t>
  </si>
  <si>
    <t>F3.0412</t>
  </si>
  <si>
    <t>F3.0413</t>
  </si>
  <si>
    <t>F3.0414</t>
  </si>
  <si>
    <t>F3.0415</t>
  </si>
  <si>
    <t>F3.0416</t>
  </si>
  <si>
    <t>F3.0417</t>
  </si>
  <si>
    <t>F3.0418</t>
  </si>
  <si>
    <t>F3.0419</t>
  </si>
  <si>
    <t>F3.0420</t>
  </si>
  <si>
    <t>F3.0421</t>
  </si>
  <si>
    <t>F3.0422</t>
  </si>
  <si>
    <t>F3.0423</t>
  </si>
  <si>
    <t>F3.0575</t>
  </si>
  <si>
    <t>F3.0576</t>
  </si>
  <si>
    <t>Rozdzielnica TRIBOX 3x32A 5p</t>
  </si>
  <si>
    <t>F3.0577</t>
  </si>
  <si>
    <t>F3.0578</t>
  </si>
  <si>
    <t>F3.0579</t>
  </si>
  <si>
    <t>Rozdzielnica TRIBOX 3x16A 5p, wt.16A 5p, OW 5x2,5mm² /3m/</t>
  </si>
  <si>
    <t>F3.0580</t>
  </si>
  <si>
    <t>Rozdzielnica TRIBOX 3x16A 5p, wt. 16A 5p, OW 5x2,5mm² /5m/</t>
  </si>
  <si>
    <t>F3.0581</t>
  </si>
  <si>
    <t>Rozdzielnica TRIBOX 3x16A 5p, wt. 16A 5p, OW 5x2,5mm² /10m/</t>
  </si>
  <si>
    <t>F3.0582</t>
  </si>
  <si>
    <t>F3.0583</t>
  </si>
  <si>
    <t>F3.0584</t>
  </si>
  <si>
    <t>F3.0585</t>
  </si>
  <si>
    <t>Rozdzielnica TRIBOX 3x16A 5p</t>
  </si>
  <si>
    <t>F3.0586</t>
  </si>
  <si>
    <t>F3.0587</t>
  </si>
  <si>
    <t>Rozdzielnica TRIBOX 2x16A 5p, 32A 5p</t>
  </si>
  <si>
    <t>F3.0588</t>
  </si>
  <si>
    <t>Rozdzielnica TRIBOX 16A 5p, 2x32A 5p</t>
  </si>
  <si>
    <t>F3.0589</t>
  </si>
  <si>
    <t>F3.0590</t>
  </si>
  <si>
    <t>F3.0591</t>
  </si>
  <si>
    <t>F3.0592</t>
  </si>
  <si>
    <t>F3.0593</t>
  </si>
  <si>
    <t>F3.0594</t>
  </si>
  <si>
    <t>F3.0595</t>
  </si>
  <si>
    <t>F3.18 - Rozdzielnice POLYBOX IP44</t>
  </si>
  <si>
    <t>F3.0596</t>
  </si>
  <si>
    <t>F3.0597</t>
  </si>
  <si>
    <t>F3.0598</t>
  </si>
  <si>
    <t>F3.0599</t>
  </si>
  <si>
    <t>F3.0600</t>
  </si>
  <si>
    <t>F3.0601</t>
  </si>
  <si>
    <t>F3.0602</t>
  </si>
  <si>
    <t>F3.0603</t>
  </si>
  <si>
    <t>F3.0613</t>
  </si>
  <si>
    <t>F3.0614</t>
  </si>
  <si>
    <t>F3.0615</t>
  </si>
  <si>
    <t>F3.0616</t>
  </si>
  <si>
    <t>F3.0617</t>
  </si>
  <si>
    <t>F3.0618</t>
  </si>
  <si>
    <t>F3.0619</t>
  </si>
  <si>
    <t>F3.0620</t>
  </si>
  <si>
    <t>F3.0621</t>
  </si>
  <si>
    <t>F3.0604</t>
  </si>
  <si>
    <t>F3.0605</t>
  </si>
  <si>
    <t>F3.0606</t>
  </si>
  <si>
    <t>F3.0607</t>
  </si>
  <si>
    <t>F3.0608</t>
  </si>
  <si>
    <t>F3.0609</t>
  </si>
  <si>
    <t>F3.0610</t>
  </si>
  <si>
    <t>F3.0611</t>
  </si>
  <si>
    <t>F3.0612</t>
  </si>
  <si>
    <t>F3.0622</t>
  </si>
  <si>
    <t>F3.0623</t>
  </si>
  <si>
    <t>F3.0624</t>
  </si>
  <si>
    <t>F3.0788</t>
  </si>
  <si>
    <t>F3.0789</t>
  </si>
  <si>
    <t>F3.0790</t>
  </si>
  <si>
    <t>F3.0791</t>
  </si>
  <si>
    <t>F3.0792</t>
  </si>
  <si>
    <t>F3.0793</t>
  </si>
  <si>
    <t>F3.0794</t>
  </si>
  <si>
    <t>F3.0795</t>
  </si>
  <si>
    <t>F3.0796</t>
  </si>
  <si>
    <t>F3.0631</t>
  </si>
  <si>
    <t>F3.0632</t>
  </si>
  <si>
    <t>F3.0633</t>
  </si>
  <si>
    <t>F3.0634</t>
  </si>
  <si>
    <t>F3.0635</t>
  </si>
  <si>
    <t>F3.0636</t>
  </si>
  <si>
    <t>F3.0637</t>
  </si>
  <si>
    <t>F3.0638</t>
  </si>
  <si>
    <t>F3.0639</t>
  </si>
  <si>
    <t>F3.0640</t>
  </si>
  <si>
    <t>F3.0641</t>
  </si>
  <si>
    <t>F3.0642</t>
  </si>
  <si>
    <t>F3.0643</t>
  </si>
  <si>
    <t>F3.0644</t>
  </si>
  <si>
    <t>F3.0645</t>
  </si>
  <si>
    <t>F3.0646</t>
  </si>
  <si>
    <t>F3.0647</t>
  </si>
  <si>
    <t>F3.0648</t>
  </si>
  <si>
    <t>F3.0112</t>
  </si>
  <si>
    <t>F3.6 - Rozdzielnice PARMA</t>
  </si>
  <si>
    <t>F3.0113</t>
  </si>
  <si>
    <t>F3.0379</t>
  </si>
  <si>
    <t>F3.0364</t>
  </si>
  <si>
    <t>F3.0116</t>
  </si>
  <si>
    <t>F3.0117</t>
  </si>
  <si>
    <t>F3.0380</t>
  </si>
  <si>
    <t>F3.0363</t>
  </si>
  <si>
    <t>F3.0377</t>
  </si>
  <si>
    <t>F3.0378</t>
  </si>
  <si>
    <t>F3.0681</t>
  </si>
  <si>
    <t>F3.0740</t>
  </si>
  <si>
    <t>F3.0741</t>
  </si>
  <si>
    <t>F3.0742</t>
  </si>
  <si>
    <t>F3.0743</t>
  </si>
  <si>
    <t>F3.0744</t>
  </si>
  <si>
    <t>F3.0745</t>
  </si>
  <si>
    <t>F3.0746</t>
  </si>
  <si>
    <t>F3.0381</t>
  </si>
  <si>
    <t>F3.0382</t>
  </si>
  <si>
    <t>F3.0383</t>
  </si>
  <si>
    <t>F3.0384</t>
  </si>
  <si>
    <t>F3.0385</t>
  </si>
  <si>
    <t>F3.0386</t>
  </si>
  <si>
    <t>F3.0387</t>
  </si>
  <si>
    <t>F3.0388</t>
  </si>
  <si>
    <t>F3.0747</t>
  </si>
  <si>
    <t>F3.0748</t>
  </si>
  <si>
    <t>F3.0749</t>
  </si>
  <si>
    <t>F3.0750</t>
  </si>
  <si>
    <t>F3.0751</t>
  </si>
  <si>
    <t>F3.0752</t>
  </si>
  <si>
    <t>F3.0753</t>
  </si>
  <si>
    <t>F3.0754</t>
  </si>
  <si>
    <t>F3.0755</t>
  </si>
  <si>
    <t>F3.0756</t>
  </si>
  <si>
    <t>F3.0757</t>
  </si>
  <si>
    <t>F3.0758</t>
  </si>
  <si>
    <t>F3.0004</t>
  </si>
  <si>
    <t>F3.1.2 - Rozdzielnice kombi z wyłącznikiem</t>
  </si>
  <si>
    <t>F3.0016</t>
  </si>
  <si>
    <t>F3.0022</t>
  </si>
  <si>
    <t>F3.1.1 - Rozdzielnice kombi bez wyłącznika</t>
  </si>
  <si>
    <t>F3.0300</t>
  </si>
  <si>
    <t>Gniazdo siłowe stałe kombi 16A 5p + 230V</t>
  </si>
  <si>
    <t>F3.0301</t>
  </si>
  <si>
    <t>Gniazdo siłowe stałe kombi 32A 5p + 230V</t>
  </si>
  <si>
    <t>F3.0265</t>
  </si>
  <si>
    <t>4 moduły</t>
  </si>
  <si>
    <t>F3.0069</t>
  </si>
  <si>
    <t>F3.0073</t>
  </si>
  <si>
    <t>F3.0071</t>
  </si>
  <si>
    <t>F3.0786</t>
  </si>
  <si>
    <t>F3.0787</t>
  </si>
  <si>
    <t>F3.0522</t>
  </si>
  <si>
    <t>F3.0266</t>
  </si>
  <si>
    <t>F3.0075</t>
  </si>
  <si>
    <t>F3.0076</t>
  </si>
  <si>
    <t>F3.0077</t>
  </si>
  <si>
    <t>F3.0079</t>
  </si>
  <si>
    <t>F3.0081</t>
  </si>
  <si>
    <t>F3.0120</t>
  </si>
  <si>
    <t>F3.0118</t>
  </si>
  <si>
    <t>F3.0119</t>
  </si>
  <si>
    <t>F3.0288</t>
  </si>
  <si>
    <t>F3.0267</t>
  </si>
  <si>
    <t>F3.9.1 - Rozdzielnice CAJA 9M</t>
  </si>
  <si>
    <t>F3.0245</t>
  </si>
  <si>
    <t>F3.0250</t>
  </si>
  <si>
    <t>F3.0251</t>
  </si>
  <si>
    <t>F3.0130</t>
  </si>
  <si>
    <t>F3.0132</t>
  </si>
  <si>
    <t>F3.0131</t>
  </si>
  <si>
    <t>F3.0133</t>
  </si>
  <si>
    <t>F3.0246</t>
  </si>
  <si>
    <t>F3.0248</t>
  </si>
  <si>
    <t>F3.0134</t>
  </si>
  <si>
    <t>F3.0247</t>
  </si>
  <si>
    <t>F3.0249</t>
  </si>
  <si>
    <t>F3.0411</t>
  </si>
  <si>
    <t>11 modułów</t>
  </si>
  <si>
    <t>F3.9.2 - Rozdzielnice CAJA 11M</t>
  </si>
  <si>
    <t>F3.0392</t>
  </si>
  <si>
    <t>F3.0393</t>
  </si>
  <si>
    <t>F3.0394</t>
  </si>
  <si>
    <t>F3.0395</t>
  </si>
  <si>
    <t>F3.0396</t>
  </si>
  <si>
    <t>F3.0397</t>
  </si>
  <si>
    <t>F3.0398</t>
  </si>
  <si>
    <t>F3.0399</t>
  </si>
  <si>
    <t>F3.0400</t>
  </si>
  <si>
    <t>F3.0401</t>
  </si>
  <si>
    <t>F3.0402</t>
  </si>
  <si>
    <t>F3.0403</t>
  </si>
  <si>
    <t>F3.0404</t>
  </si>
  <si>
    <t>F3.0405</t>
  </si>
  <si>
    <t>F3.0406</t>
  </si>
  <si>
    <t>F3.0407</t>
  </si>
  <si>
    <t>F3.0408</t>
  </si>
  <si>
    <t>F3.0409</t>
  </si>
  <si>
    <t>F3.0410</t>
  </si>
  <si>
    <t>F3.0570</t>
  </si>
  <si>
    <t>F3.9.3 - Rozdzielnice CAJA 12M</t>
  </si>
  <si>
    <t>F3.0450</t>
  </si>
  <si>
    <t>F3.0452</t>
  </si>
  <si>
    <t>F3.0455</t>
  </si>
  <si>
    <t>F3.0444</t>
  </si>
  <si>
    <t>F3.0453</t>
  </si>
  <si>
    <t>F3.0456</t>
  </si>
  <si>
    <t>F3.0451</t>
  </si>
  <si>
    <t>F3.0454</t>
  </si>
  <si>
    <t>F3.0457</t>
  </si>
  <si>
    <t>F3.0464</t>
  </si>
  <si>
    <t>F3.0833</t>
  </si>
  <si>
    <t>F3.0834</t>
  </si>
  <si>
    <t>F3.0835</t>
  </si>
  <si>
    <t>F3.0836</t>
  </si>
  <si>
    <t>F3.0837</t>
  </si>
  <si>
    <t>F3.0838</t>
  </si>
  <si>
    <t>F3.0458</t>
  </si>
  <si>
    <t>F3.0459</t>
  </si>
  <si>
    <t>F3.0460</t>
  </si>
  <si>
    <t>F3.0461</t>
  </si>
  <si>
    <t>F3.0462</t>
  </si>
  <si>
    <t>F3.0463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</si>
  <si>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</si>
  <si>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</si>
  <si>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</si>
  <si>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</si>
  <si>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</si>
  <si>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</si>
  <si>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</si>
  <si>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</si>
  <si>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</si>
  <si>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</si>
  <si>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</si>
  <si>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</si>
  <si>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</si>
  <si>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</si>
  <si>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</si>
  <si>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</si>
  <si>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</si>
  <si>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</si>
  <si>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</si>
  <si>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</si>
  <si>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</si>
  <si>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</si>
  <si>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</si>
  <si>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</si>
  <si>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</si>
  <si>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</si>
  <si>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74180.33</t>
  </si>
  <si>
    <t>74180.34</t>
  </si>
  <si>
    <t>74180.20</t>
  </si>
  <si>
    <t>74180.35</t>
  </si>
  <si>
    <t>74180.36</t>
  </si>
  <si>
    <t>74180.37</t>
  </si>
  <si>
    <t>74180.38</t>
  </si>
  <si>
    <t>74180.39</t>
  </si>
  <si>
    <t>74180.41</t>
  </si>
  <si>
    <t>74180.0</t>
  </si>
  <si>
    <t>74180.1</t>
  </si>
  <si>
    <t>74180.3</t>
  </si>
  <si>
    <t>74180.6</t>
  </si>
  <si>
    <t>74180.9</t>
  </si>
  <si>
    <t>74180.4</t>
  </si>
  <si>
    <t>74180.2</t>
  </si>
  <si>
    <t>74180.21</t>
  </si>
  <si>
    <t>74180.22</t>
  </si>
  <si>
    <t>74180.8</t>
  </si>
  <si>
    <t>74180.29</t>
  </si>
  <si>
    <t>74180.30</t>
  </si>
  <si>
    <t>74180.31</t>
  </si>
  <si>
    <t>74180.32</t>
  </si>
  <si>
    <t>74181.4</t>
  </si>
  <si>
    <t>74181.48</t>
  </si>
  <si>
    <t>74181.73</t>
  </si>
  <si>
    <t>74181.0</t>
  </si>
  <si>
    <t>74181.1</t>
  </si>
  <si>
    <t>74181.2</t>
  </si>
  <si>
    <t>74181.6</t>
  </si>
  <si>
    <t>74181.54</t>
  </si>
  <si>
    <t>74181.43</t>
  </si>
  <si>
    <t>74181.3</t>
  </si>
  <si>
    <t>74181.13</t>
  </si>
  <si>
    <t>74181.91</t>
  </si>
  <si>
    <t>74181.93</t>
  </si>
  <si>
    <t>74181.10</t>
  </si>
  <si>
    <t>74181.92</t>
  </si>
  <si>
    <t>74181.7</t>
  </si>
  <si>
    <t>74181.169</t>
  </si>
  <si>
    <t>74181.170</t>
  </si>
  <si>
    <t>74181.19</t>
  </si>
  <si>
    <t>74181.171</t>
  </si>
  <si>
    <t>17 modułów</t>
  </si>
  <si>
    <t>74182.0</t>
  </si>
  <si>
    <t>74182.1</t>
  </si>
  <si>
    <t>74182.2</t>
  </si>
  <si>
    <t>74182.3</t>
  </si>
  <si>
    <t>74182.4</t>
  </si>
  <si>
    <t>74182.5</t>
  </si>
  <si>
    <t>74182.25</t>
  </si>
  <si>
    <t>74182.59</t>
  </si>
  <si>
    <t>74182.116</t>
  </si>
  <si>
    <t>74182.117</t>
  </si>
  <si>
    <t>74182.195</t>
  </si>
  <si>
    <t>74182.196</t>
  </si>
  <si>
    <t>74182.197</t>
  </si>
  <si>
    <t>74182.198</t>
  </si>
  <si>
    <t>74182.43</t>
  </si>
  <si>
    <t>74182.69</t>
  </si>
  <si>
    <t>74182.45</t>
  </si>
  <si>
    <t>74182.46</t>
  </si>
  <si>
    <t>74182.84</t>
  </si>
  <si>
    <t>74182.199</t>
  </si>
  <si>
    <t>74182.158</t>
  </si>
  <si>
    <t>74182.200</t>
  </si>
  <si>
    <t>13 modułów</t>
  </si>
  <si>
    <t>74183.27</t>
  </si>
  <si>
    <t>74183.79</t>
  </si>
  <si>
    <t>74183.46</t>
  </si>
  <si>
    <t>74183.0</t>
  </si>
  <si>
    <t>74183.1</t>
  </si>
  <si>
    <t>74183.2</t>
  </si>
  <si>
    <t>74183.10</t>
  </si>
  <si>
    <t>74183.17</t>
  </si>
  <si>
    <t>74183.20</t>
  </si>
  <si>
    <t>74183.3</t>
  </si>
  <si>
    <t>74183.37</t>
  </si>
  <si>
    <t>74183.15</t>
  </si>
  <si>
    <t>74183.4</t>
  </si>
  <si>
    <t>74183.5</t>
  </si>
  <si>
    <t>74183.6</t>
  </si>
  <si>
    <t>74183.7</t>
  </si>
  <si>
    <t>74183.8</t>
  </si>
  <si>
    <t>74183.9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</si>
  <si>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</si>
  <si>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</si>
  <si>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</si>
  <si>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</si>
  <si>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</si>
  <si>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</si>
  <si>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</si>
  <si>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</si>
  <si>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</si>
  <si>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</si>
  <si>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</si>
  <si>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75100.0</t>
  </si>
  <si>
    <t>75100.1</t>
  </si>
  <si>
    <t>75100.2</t>
  </si>
  <si>
    <t>75100.3</t>
  </si>
  <si>
    <t>75100.4</t>
  </si>
  <si>
    <t>32 moduły</t>
  </si>
  <si>
    <t>76100.0</t>
  </si>
  <si>
    <t>76100.1</t>
  </si>
  <si>
    <t>76100.2</t>
  </si>
  <si>
    <t>76100.3</t>
  </si>
  <si>
    <t>F3.0270</t>
  </si>
  <si>
    <t>F3.0271</t>
  </si>
  <si>
    <t>F3.0272</t>
  </si>
  <si>
    <t>F3.0273</t>
  </si>
  <si>
    <t>F3.0274</t>
  </si>
  <si>
    <t>F3.0275</t>
  </si>
  <si>
    <t>F3.0276</t>
  </si>
  <si>
    <t>F3.0277</t>
  </si>
  <si>
    <t>F3.0278</t>
  </si>
  <si>
    <t>F3.0843</t>
  </si>
  <si>
    <t>7 modułów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</si>
  <si>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</si>
  <si>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</si>
  <si>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</si>
  <si>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</si>
  <si>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</si>
  <si>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</si>
  <si>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</si>
  <si>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</si>
  <si>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</si>
  <si>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</si>
  <si>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</si>
  <si>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</si>
  <si>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</si>
  <si>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</si>
  <si>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</si>
  <si>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</si>
  <si>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</si>
  <si>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</si>
  <si>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</si>
  <si>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</si>
  <si>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</si>
  <si>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</si>
  <si>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</si>
  <si>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</si>
  <si>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F3.0280</t>
  </si>
  <si>
    <t>F3.0281</t>
  </si>
  <si>
    <t>F3.0282</t>
  </si>
  <si>
    <t>F3.0283</t>
  </si>
  <si>
    <t>F3.0284</t>
  </si>
  <si>
    <t>F3.0285</t>
  </si>
  <si>
    <t>F3.0286</t>
  </si>
  <si>
    <t>F3.0287</t>
  </si>
  <si>
    <t>F3.0480</t>
  </si>
  <si>
    <t>F3.0481</t>
  </si>
  <si>
    <t>F3.0482</t>
  </si>
  <si>
    <t>F3.0483</t>
  </si>
  <si>
    <t>F3.0359</t>
  </si>
  <si>
    <t>F3.0954</t>
  </si>
  <si>
    <t>F3.0955</t>
  </si>
  <si>
    <t>F3.1014</t>
  </si>
  <si>
    <t>14 modułów</t>
  </si>
  <si>
    <t>F3.1015</t>
  </si>
  <si>
    <t>F3.1016</t>
  </si>
  <si>
    <t>F3.1017</t>
  </si>
  <si>
    <t>F3.1018</t>
  </si>
  <si>
    <t>F3.1019</t>
  </si>
  <si>
    <t>F3.1020</t>
  </si>
  <si>
    <t>F3.1021</t>
  </si>
  <si>
    <t>F3.1022</t>
  </si>
  <si>
    <t>F3.1023</t>
  </si>
  <si>
    <t>F3.1024</t>
  </si>
  <si>
    <t>F3.1025</t>
  </si>
  <si>
    <t>F3.1026</t>
  </si>
  <si>
    <t>F3.1027</t>
  </si>
  <si>
    <t>F3.1028</t>
  </si>
  <si>
    <t>F3.1029</t>
  </si>
  <si>
    <t>F3.0571</t>
  </si>
  <si>
    <t>17modułów</t>
  </si>
  <si>
    <t>F3.0489</t>
  </si>
  <si>
    <t>F3.0490</t>
  </si>
  <si>
    <t>F3.0491</t>
  </si>
  <si>
    <t>F3.0492</t>
  </si>
  <si>
    <t>F3.0493</t>
  </si>
  <si>
    <t>F3.0494</t>
  </si>
  <si>
    <t>F3.0495</t>
  </si>
  <si>
    <t>F3.0496</t>
  </si>
  <si>
    <t>F3.0497</t>
  </si>
  <si>
    <t>F3.0498</t>
  </si>
  <si>
    <t>F3.0499</t>
  </si>
  <si>
    <t>F3.0500</t>
  </si>
  <si>
    <t>F3.0501</t>
  </si>
  <si>
    <t>F3.0502</t>
  </si>
  <si>
    <t>F3.0503</t>
  </si>
  <si>
    <t>F3.0504</t>
  </si>
  <si>
    <t>F3.0505</t>
  </si>
  <si>
    <t>F3.0506</t>
  </si>
  <si>
    <t>F3.0507</t>
  </si>
  <si>
    <t>F3.0508</t>
  </si>
  <si>
    <t>F3.0509</t>
  </si>
  <si>
    <t>F3.0510</t>
  </si>
  <si>
    <t>F3.0511</t>
  </si>
  <si>
    <t>F3.0512</t>
  </si>
  <si>
    <t>F3.0513</t>
  </si>
  <si>
    <t>F3.0514</t>
  </si>
  <si>
    <t>F3.0515</t>
  </si>
  <si>
    <t>F3.0759</t>
  </si>
  <si>
    <t>F3.0760</t>
  </si>
  <si>
    <t>F3.0761</t>
  </si>
  <si>
    <t>F3.0762</t>
  </si>
  <si>
    <t>F3.0763</t>
  </si>
  <si>
    <t>F3.0764</t>
  </si>
  <si>
    <t>F3.0765</t>
  </si>
  <si>
    <t>F3.0766</t>
  </si>
  <si>
    <t>F3.0767</t>
  </si>
  <si>
    <t>F3.0348</t>
  </si>
  <si>
    <t>F3.0349</t>
  </si>
  <si>
    <t>F3.0350</t>
  </si>
  <si>
    <t>F3.0351</t>
  </si>
  <si>
    <t>F3.0352</t>
  </si>
  <si>
    <t>F3.0353</t>
  </si>
  <si>
    <t>F3.0354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</si>
  <si>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</si>
  <si>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</si>
  <si>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</si>
  <si>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</si>
  <si>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</si>
  <si>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</si>
  <si>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</si>
  <si>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</si>
  <si>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</si>
  <si>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</si>
  <si>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F18.11.1 - Rozdzielnice R-190 IP65</t>
  </si>
  <si>
    <t>F3.0328</t>
  </si>
  <si>
    <t>F3.0329</t>
  </si>
  <si>
    <t>F3.0330</t>
  </si>
  <si>
    <t>F18.11.2 - Rozdzielnice R-240 IP65</t>
  </si>
  <si>
    <t>F3.0331</t>
  </si>
  <si>
    <t>F3.0332</t>
  </si>
  <si>
    <t>F3.0333</t>
  </si>
  <si>
    <t>F3.0334</t>
  </si>
  <si>
    <t>F3.0323</t>
  </si>
  <si>
    <t>F3.0324</t>
  </si>
  <si>
    <t>F3.0325</t>
  </si>
  <si>
    <t>F3.0326</t>
  </si>
  <si>
    <t>F3.0313</t>
  </si>
  <si>
    <t>F18.11.6 - Rozdzielnice LAGO 7M IP65</t>
  </si>
  <si>
    <t>F3.0314</t>
  </si>
  <si>
    <t>F3.0315</t>
  </si>
  <si>
    <t>F18.11.7 - Rozdzielnice LAGO 10M IP65</t>
  </si>
  <si>
    <t>F3.0316</t>
  </si>
  <si>
    <t>F3.0317</t>
  </si>
  <si>
    <t>F3.0318</t>
  </si>
  <si>
    <t>F3.0319</t>
  </si>
  <si>
    <t>F3.0320</t>
  </si>
  <si>
    <t>F3.0321</t>
  </si>
  <si>
    <t>F3.0322</t>
  </si>
  <si>
    <t>F3.0310</t>
  </si>
  <si>
    <t>9 modułów</t>
  </si>
  <si>
    <t>F18.11.8 - Rozdzielnice CAJA 9M IP65</t>
  </si>
  <si>
    <t>F3.0311</t>
  </si>
  <si>
    <t>F3.0312</t>
  </si>
  <si>
    <t>74185.1</t>
  </si>
  <si>
    <t>74185.2</t>
  </si>
  <si>
    <t>74185.3</t>
  </si>
  <si>
    <t>74185.4</t>
  </si>
  <si>
    <t>74185.5</t>
  </si>
  <si>
    <t>74186.0</t>
  </si>
  <si>
    <t>74186.1</t>
  </si>
  <si>
    <t>74186.2</t>
  </si>
  <si>
    <t>74186.3</t>
  </si>
  <si>
    <t>74187.0</t>
  </si>
  <si>
    <t>F18.11.11 - Rozdzielnice FEMO 13M IP65</t>
  </si>
  <si>
    <t>74187.1</t>
  </si>
  <si>
    <t>74187.2</t>
  </si>
  <si>
    <t>75101.0</t>
  </si>
  <si>
    <t>F18.11.12 - Rozdzielnica LEGATO 16M IP65</t>
  </si>
  <si>
    <t>75101.1</t>
  </si>
  <si>
    <t>75101.2</t>
  </si>
  <si>
    <t>75101.3</t>
  </si>
  <si>
    <t>75101.4</t>
  </si>
  <si>
    <t>75102.0</t>
  </si>
  <si>
    <t>F18.11.13 - Rozdzielnica LEGATO 32M IP65</t>
  </si>
  <si>
    <t>75102.1</t>
  </si>
  <si>
    <t>75102.2</t>
  </si>
  <si>
    <t>75102.3</t>
  </si>
  <si>
    <t>75102.4</t>
  </si>
  <si>
    <t>F3.16 - Akcesoria do rozdzielnic</t>
  </si>
  <si>
    <t xml:space="preserve">Stelaż rozdzielni plastikowy </t>
  </si>
  <si>
    <t>Rączka do rozdzielni R-240 - dostępna w dowolnej kombinacji</t>
  </si>
  <si>
    <t>F7.0068</t>
  </si>
  <si>
    <t>Wtyczka przenośna 16A 2p 24V</t>
  </si>
  <si>
    <t xml:space="preserve">F21.1.1.1 - IP 44  wtyczki </t>
  </si>
  <si>
    <t>F7.0070</t>
  </si>
  <si>
    <t>Gniazdo stałe 16A 2p 24V</t>
  </si>
  <si>
    <t>F21.1.3.1 - IP 44  gniazda stałe</t>
  </si>
  <si>
    <t>F7.0069</t>
  </si>
  <si>
    <t>Gniazdo przenośne 16A 2p 24V</t>
  </si>
  <si>
    <t>F21.1.2.1 - IP 44  gniazda przenośne</t>
  </si>
  <si>
    <t>F7.0071</t>
  </si>
  <si>
    <t>Gniazdo tablicowe 16A 2p 24V  Kołnierz 55x55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</si>
  <si>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</si>
  <si>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</si>
  <si>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</si>
  <si>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</si>
  <si>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</si>
  <si>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F7.0051</t>
  </si>
  <si>
    <t>Wtyczka przemysłowa - przenośna 32A 3p /FE/</t>
  </si>
  <si>
    <t>F7.0106</t>
  </si>
  <si>
    <t>F21.1.1.2 - IP 67  wtyczki</t>
  </si>
  <si>
    <t>F7.0113</t>
  </si>
  <si>
    <t>F7.0049</t>
  </si>
  <si>
    <t>Gniazdo przemysłowe stałe 16A 3p /FE/</t>
  </si>
  <si>
    <t>F7.0053</t>
  </si>
  <si>
    <t>Gniazdo przemysłowe stałe 32A 3p /FE/</t>
  </si>
  <si>
    <t>F7.0107</t>
  </si>
  <si>
    <t>F21.1.3.2 - IP 67  gniazda stałe</t>
  </si>
  <si>
    <t>F7.0114</t>
  </si>
  <si>
    <t>F7.0013</t>
  </si>
  <si>
    <t>Gniazdo przemysłowe przenośne 16A 3p /FE/</t>
  </si>
  <si>
    <t>F7.0052</t>
  </si>
  <si>
    <t>Gniazdo przemysłowe przenośne 32A 3p /FE/</t>
  </si>
  <si>
    <t>F7.0108</t>
  </si>
  <si>
    <t>F21.1.2.2 - IP 67  gniazda przenośne</t>
  </si>
  <si>
    <t>F7.0115</t>
  </si>
  <si>
    <t>F7.0050</t>
  </si>
  <si>
    <t>Gniazdo przemysłowe tablicowe skośne 16A 3p /FE/</t>
  </si>
  <si>
    <t>F7.0083</t>
  </si>
  <si>
    <t>Gniazdo przemysłowe tablicowe skośne 32A 3p /FE/</t>
  </si>
  <si>
    <t>F7.0109</t>
  </si>
  <si>
    <t>Gniazdo przemysłowe tablicowe proste 16A 3p /FE/</t>
  </si>
  <si>
    <t>F7.0096</t>
  </si>
  <si>
    <t>Gniazdo przemysłowe tablicowe proste 32A 3p /FE/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</si>
  <si>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</si>
  <si>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</si>
  <si>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</si>
  <si>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</si>
  <si>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</si>
  <si>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</si>
  <si>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</si>
  <si>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</si>
  <si>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</si>
  <si>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</si>
  <si>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</si>
  <si>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</si>
  <si>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</si>
  <si>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</si>
  <si>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</si>
  <si>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</si>
  <si>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</si>
  <si>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</si>
  <si>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</si>
  <si>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</si>
  <si>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Wtyczka siłowa 16A 4p /FE/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</si>
  <si>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</si>
  <si>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</si>
  <si>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</si>
  <si>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</si>
  <si>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</si>
  <si>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</si>
  <si>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</si>
  <si>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</si>
  <si>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</si>
  <si>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</si>
  <si>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</si>
  <si>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</si>
  <si>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</si>
  <si>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</si>
  <si>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</si>
  <si>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</si>
  <si>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</si>
  <si>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</si>
  <si>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</si>
  <si>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</si>
  <si>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</si>
  <si>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</si>
  <si>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</si>
  <si>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</si>
  <si>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</si>
  <si>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</si>
  <si>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</si>
  <si>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</si>
  <si>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</si>
  <si>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</si>
  <si>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</si>
  <si>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</si>
  <si>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</si>
  <si>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</si>
  <si>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</si>
  <si>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</si>
  <si>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</si>
  <si>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</si>
  <si>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</si>
  <si>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</si>
  <si>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</si>
  <si>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</si>
  <si>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</si>
  <si>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</si>
  <si>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</si>
  <si>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</si>
  <si>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</si>
  <si>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</si>
  <si>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</si>
  <si>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</si>
  <si>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</si>
  <si>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</si>
  <si>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</si>
  <si>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</si>
  <si>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</si>
  <si>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F7.0076</t>
  </si>
  <si>
    <t>Gniazdo siłowe tablicowe skośne 16A 5p /FE/ z puszką</t>
  </si>
  <si>
    <t>F7.0077</t>
  </si>
  <si>
    <t>Gniazdo siłowe tablicowe skośne 32A 4p /FE/ z puszką</t>
  </si>
  <si>
    <t>F7.0078</t>
  </si>
  <si>
    <t>Gniazdo siłowe tablicowe skośne 32A 5p /FE/ z puszką</t>
  </si>
  <si>
    <t>F7.0073</t>
  </si>
  <si>
    <t>Puszka pod gniazdo tablicowe 16A</t>
  </si>
  <si>
    <t>F7.0074</t>
  </si>
  <si>
    <t>Puszka pod gniazdo tablicowe 32A</t>
  </si>
  <si>
    <t>F7.0079</t>
  </si>
  <si>
    <t>Gniazdo tablicowe proste 16A 4p /FE/</t>
  </si>
  <si>
    <t>F7.0080</t>
  </si>
  <si>
    <t>Gniazdo tablicowe proste 16A 5p /FE/</t>
  </si>
  <si>
    <t>F7.0081</t>
  </si>
  <si>
    <t>Gniazdo tablicowe proste 32A 4p /FE/</t>
  </si>
  <si>
    <t>F7.0082</t>
  </si>
  <si>
    <t>Gniazdo tablicowe proste 32A 5p /FE/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</si>
  <si>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</si>
  <si>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</si>
  <si>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</si>
  <si>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</si>
  <si>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</si>
  <si>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</si>
  <si>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</si>
  <si>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</si>
  <si>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F7.0097</t>
  </si>
  <si>
    <t>F7.0054</t>
  </si>
  <si>
    <t>F7.0098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</si>
  <si>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</si>
  <si>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</si>
  <si>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</si>
  <si>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</si>
  <si>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</si>
  <si>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</si>
  <si>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</si>
  <si>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</si>
  <si>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</si>
  <si>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</si>
  <si>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</si>
  <si>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</si>
  <si>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</si>
  <si>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</si>
  <si>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</si>
  <si>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</si>
  <si>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</si>
  <si>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</si>
  <si>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</si>
  <si>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</si>
  <si>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</si>
  <si>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</si>
  <si>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</si>
  <si>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F21.1.7 - Akcesoria</t>
  </si>
  <si>
    <t>F7.0085</t>
  </si>
  <si>
    <t>Zatyczka wodoszczelna do wtyczek odbiornikowych 16A 5p</t>
  </si>
  <si>
    <t>F7.0086</t>
  </si>
  <si>
    <t>Zatyczka wodoszczelna do wtyczek odbiornikowych 32A 5p</t>
  </si>
  <si>
    <t>F7.0087</t>
  </si>
  <si>
    <t>Zatyczka wodoszczelna do wtyczek odbiornikowych 63A 5p</t>
  </si>
  <si>
    <t>F7.0092</t>
  </si>
  <si>
    <t>Klapka ochronna do wtyku odbiornikowego stałego 16A 3p</t>
  </si>
  <si>
    <t>F7.0093</t>
  </si>
  <si>
    <t xml:space="preserve">Klapka ochronna do wtyku odbiornikowego stałego 16A 4p 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</si>
  <si>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</si>
  <si>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</si>
  <si>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F7.0095</t>
  </si>
  <si>
    <t>Klapka ochronna do wtyku odbiornikowego stałego 32A 3/4/5p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</si>
  <si>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</si>
  <si>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</si>
  <si>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</si>
  <si>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</si>
  <si>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</si>
  <si>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</si>
  <si>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F7.0103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</si>
  <si>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4p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</si>
  <si>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</si>
  <si>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</si>
  <si>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</si>
  <si>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</si>
  <si>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F7.0024</t>
  </si>
  <si>
    <t>Reduktor wtyczka 16A 5p na gniazdo 16A 4p</t>
  </si>
  <si>
    <t>F7.0025</t>
  </si>
  <si>
    <t>Reduktor wtyczka 16A 5p na gniazdo 32A 5p</t>
  </si>
  <si>
    <t>F7.0026</t>
  </si>
  <si>
    <t>Reduktor wtyczka 32A 5p na gniazdo 32A 4p</t>
  </si>
  <si>
    <t>Adapter kempingowy wtyk 16A 3p, gniazdo tablicowe 230V</t>
  </si>
  <si>
    <t>Adapter kempingowy wtyk 230V, gniazdo 16A 3p</t>
  </si>
  <si>
    <t>F7.0121</t>
  </si>
  <si>
    <t>F7.0122</t>
  </si>
  <si>
    <t>F7.0123</t>
  </si>
  <si>
    <t>F7.0124</t>
  </si>
  <si>
    <t>F7.0125</t>
  </si>
  <si>
    <t>F7.0126</t>
  </si>
  <si>
    <t>F3.0200</t>
  </si>
  <si>
    <t>F3.0201</t>
  </si>
  <si>
    <t>F3.0475</t>
  </si>
  <si>
    <t>F3.0476</t>
  </si>
  <si>
    <t>F3.0202</t>
  </si>
  <si>
    <t>F3.0203</t>
  </si>
  <si>
    <t>F3.0262</t>
  </si>
  <si>
    <t>F3.0263</t>
  </si>
  <si>
    <t>F3.0204</t>
  </si>
  <si>
    <t>F3.0205</t>
  </si>
  <si>
    <t>F3.0477</t>
  </si>
  <si>
    <t>F3.0478</t>
  </si>
  <si>
    <t>F3.0206</t>
  </si>
  <si>
    <t>F3.0207</t>
  </si>
  <si>
    <t>F3.0260</t>
  </si>
  <si>
    <t>09.0001</t>
  </si>
  <si>
    <t>Kaseta sterująca  OS1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</si>
  <si>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</si>
  <si>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</si>
  <si>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</si>
  <si>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09.0003</t>
  </si>
  <si>
    <t>Kaseta sterująca  OS2</t>
  </si>
  <si>
    <t>09.0004</t>
  </si>
  <si>
    <t>Kaseta sterująca  OS3</t>
  </si>
  <si>
    <t>09.0005</t>
  </si>
  <si>
    <t>Kaseta sterująca  OS4</t>
  </si>
  <si>
    <t>F4.0059</t>
  </si>
  <si>
    <t>IP40</t>
  </si>
  <si>
    <t>F4.5 - Kontrolki diodowe</t>
  </si>
  <si>
    <t>F4.0060</t>
  </si>
  <si>
    <t>F4.0061</t>
  </si>
  <si>
    <t>F4.0062</t>
  </si>
  <si>
    <t>F4.0063</t>
  </si>
  <si>
    <t>F4.0064</t>
  </si>
  <si>
    <t>F4.0065</t>
  </si>
  <si>
    <t>F4.0066</t>
  </si>
  <si>
    <t>F4.0067</t>
  </si>
  <si>
    <t>F4.0068</t>
  </si>
  <si>
    <t>F4.0069</t>
  </si>
  <si>
    <t>F4.0070</t>
  </si>
  <si>
    <t>F4.0071</t>
  </si>
  <si>
    <t>F4.0072</t>
  </si>
  <si>
    <t>F4.0073</t>
  </si>
  <si>
    <t>F4.0074</t>
  </si>
  <si>
    <t>F4.0075</t>
  </si>
  <si>
    <t>F4.0076</t>
  </si>
  <si>
    <t>F4.0077</t>
  </si>
  <si>
    <t>F9.2 - Dławice PG</t>
  </si>
  <si>
    <t>F4.0078</t>
  </si>
  <si>
    <t>F4.0079</t>
  </si>
  <si>
    <t>F4.0080</t>
  </si>
  <si>
    <t>F4.0081</t>
  </si>
  <si>
    <t>F4.0082</t>
  </si>
  <si>
    <t>F4.0083</t>
  </si>
  <si>
    <t>F4.0084</t>
  </si>
  <si>
    <t>F4.0085</t>
  </si>
  <si>
    <t>F4.0086</t>
  </si>
  <si>
    <t>F4.0199</t>
  </si>
  <si>
    <t>F4.0087</t>
  </si>
  <si>
    <t>F9.1 - Dławice MG metryczne</t>
  </si>
  <si>
    <t>F4.0088</t>
  </si>
  <si>
    <t>F4.0089</t>
  </si>
  <si>
    <t>F4.0090</t>
  </si>
  <si>
    <t>F4.0091</t>
  </si>
  <si>
    <t>F4.0092</t>
  </si>
  <si>
    <t>F4.0093</t>
  </si>
  <si>
    <t>F4.0094</t>
  </si>
  <si>
    <t>F4.0157</t>
  </si>
  <si>
    <t>F4.0158</t>
  </si>
  <si>
    <t>F4.0159</t>
  </si>
  <si>
    <t>F4.0160</t>
  </si>
  <si>
    <t>F4.0161</t>
  </si>
  <si>
    <t>F4.0162</t>
  </si>
  <si>
    <t>F4.0163</t>
  </si>
  <si>
    <t>F4.0175</t>
  </si>
  <si>
    <t>F4.0176</t>
  </si>
  <si>
    <t>F4.0177</t>
  </si>
  <si>
    <t>F4.0178</t>
  </si>
  <si>
    <t>F4.0179</t>
  </si>
  <si>
    <t>F4.0180</t>
  </si>
  <si>
    <t>F4.0181</t>
  </si>
  <si>
    <t>F4.0182</t>
  </si>
  <si>
    <t>F4.0183</t>
  </si>
  <si>
    <t>F4.0184</t>
  </si>
  <si>
    <t>F4.0100</t>
  </si>
  <si>
    <t>F4.6.1 - Oprawki bakielitowe</t>
  </si>
  <si>
    <t>F4.0147</t>
  </si>
  <si>
    <t>F4.0102</t>
  </si>
  <si>
    <t>F4.6.2 - Oprawki termoplastyczne</t>
  </si>
  <si>
    <t>F4.0103</t>
  </si>
  <si>
    <t>F4.0104</t>
  </si>
  <si>
    <t>F4.0105</t>
  </si>
  <si>
    <t>F4.0106</t>
  </si>
  <si>
    <t>F4.0107</t>
  </si>
  <si>
    <t>F4.0108</t>
  </si>
  <si>
    <t>F4.0109</t>
  </si>
  <si>
    <t>F4.0189</t>
  </si>
  <si>
    <t>F4.0190</t>
  </si>
  <si>
    <t>F4.0191</t>
  </si>
  <si>
    <t>F4.0192</t>
  </si>
  <si>
    <t>F4.0139</t>
  </si>
  <si>
    <t>F4.0140</t>
  </si>
  <si>
    <t>F4.0133</t>
  </si>
  <si>
    <t>F4.0134</t>
  </si>
  <si>
    <t>F4.0135</t>
  </si>
  <si>
    <t>F4.0136</t>
  </si>
  <si>
    <t>F4.0110</t>
  </si>
  <si>
    <t>F4.6.3 - Oprawki metalowe</t>
  </si>
  <si>
    <t>F4.0111</t>
  </si>
  <si>
    <t>F4.0112</t>
  </si>
  <si>
    <t>F4.6.4 - Oprawki porcelanowe</t>
  </si>
  <si>
    <t>F4.0141</t>
  </si>
  <si>
    <t>F4.1 - Lampy przenośne</t>
  </si>
  <si>
    <t>F4.3 - Plafoniery techniczne</t>
  </si>
  <si>
    <t>F4.0003</t>
  </si>
  <si>
    <t>F4.0205</t>
  </si>
  <si>
    <t>F4.0015</t>
  </si>
  <si>
    <t>F6.1 - Wtyczki i gniazda przemysłowe</t>
  </si>
  <si>
    <t>Rozgałęźnik gumowy 3x230V 16A</t>
  </si>
  <si>
    <t>F6.0354</t>
  </si>
  <si>
    <t>Wtyczka gumowa NOVA 16A 230V czarna</t>
  </si>
  <si>
    <t>F6.0356</t>
  </si>
  <si>
    <t>Wtyczka gumowa NOVA 16A 230V niebieska</t>
  </si>
  <si>
    <t>F6.0357</t>
  </si>
  <si>
    <t>Wtyczka gumowa NOVA 16A 230V zielona</t>
  </si>
  <si>
    <t>F6.0358</t>
  </si>
  <si>
    <t>Wtyczka gumowa NOVA 16A 230V szara</t>
  </si>
  <si>
    <t>F6.0359</t>
  </si>
  <si>
    <t>Wtyczka gumowa NOVA 16A 230V pomarańczowa</t>
  </si>
  <si>
    <t>F6.0360</t>
  </si>
  <si>
    <t>Wtyczka gumowa NOVA 16A 230V czerwona</t>
  </si>
  <si>
    <t>F6.0361</t>
  </si>
  <si>
    <t>Wtyczka gumowa NOVA 16A 230V żółta</t>
  </si>
  <si>
    <t>F6.0362</t>
  </si>
  <si>
    <t xml:space="preserve">Wtyczka gumowa NOVA 16A 230V kątowa </t>
  </si>
  <si>
    <t>F6.0363</t>
  </si>
  <si>
    <t>Wtyczka gumowa NOVA 16A 230V kątowa -długa</t>
  </si>
  <si>
    <t>F6.0368</t>
  </si>
  <si>
    <t>F6.0371</t>
  </si>
  <si>
    <t>F6.0372</t>
  </si>
  <si>
    <t>F6.0373</t>
  </si>
  <si>
    <t>IP55</t>
  </si>
  <si>
    <t>F6.2 - Wtyczki i gniazda domowe</t>
  </si>
  <si>
    <t>F6.0037</t>
  </si>
  <si>
    <t>F6.0038</t>
  </si>
  <si>
    <t>F6.0067</t>
  </si>
  <si>
    <t>F6.0039</t>
  </si>
  <si>
    <t>Gniazdo płaskie białe</t>
  </si>
  <si>
    <t>Gniazdo płaskie czarne</t>
  </si>
  <si>
    <t>F6.0057</t>
  </si>
  <si>
    <t>Gniazdo przenośne 230V bez uziemienia</t>
  </si>
  <si>
    <t>F6.0058</t>
  </si>
  <si>
    <t>Gniazdo przenośne 230V z uziemieniem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</si>
  <si>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V</t>
    </r>
  </si>
  <si>
    <t>Gniazdo tablicowe 16A 250V 2P+Z  IP44 - B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</si>
  <si>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</si>
  <si>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F6.0034</t>
  </si>
  <si>
    <t>F6.0421</t>
  </si>
  <si>
    <t>F6.0033</t>
  </si>
  <si>
    <t xml:space="preserve">Gniazdo tablicowe 16A 250V 2P+Z  </t>
  </si>
  <si>
    <t>F6.0064</t>
  </si>
  <si>
    <t xml:space="preserve">Wtyczka przenośna 16A 250V </t>
  </si>
  <si>
    <t>F6.0065</t>
  </si>
  <si>
    <t xml:space="preserve">Gniazdo przenośne 16A 250V 2P+Z </t>
  </si>
  <si>
    <t>F7.1 - Zwijaki</t>
  </si>
  <si>
    <t>12004-9</t>
  </si>
  <si>
    <t>14555FR</t>
  </si>
  <si>
    <t>14569FR</t>
  </si>
  <si>
    <t>14300-1</t>
  </si>
  <si>
    <t>14569-1</t>
  </si>
  <si>
    <t>14569-2</t>
  </si>
  <si>
    <t>14569-3</t>
  </si>
  <si>
    <t>14569-4</t>
  </si>
  <si>
    <t>14569-5</t>
  </si>
  <si>
    <t>14569-6</t>
  </si>
  <si>
    <t>14569-7</t>
  </si>
  <si>
    <t>14569-8</t>
  </si>
  <si>
    <t>14569-11</t>
  </si>
  <si>
    <t>14569-12</t>
  </si>
  <si>
    <t>14569-13</t>
  </si>
  <si>
    <t>14569-14</t>
  </si>
  <si>
    <t>14569-15</t>
  </si>
  <si>
    <t>14569-16</t>
  </si>
  <si>
    <t>14569-17</t>
  </si>
  <si>
    <t>14569-18</t>
  </si>
  <si>
    <t>14569-23</t>
  </si>
  <si>
    <t>14569-24</t>
  </si>
  <si>
    <t>14569-25</t>
  </si>
  <si>
    <t>14569-26</t>
  </si>
  <si>
    <t>14569-27</t>
  </si>
  <si>
    <t>14569-28</t>
  </si>
  <si>
    <t>14300-39</t>
  </si>
  <si>
    <t>14300-40</t>
  </si>
  <si>
    <t>14300-41</t>
  </si>
  <si>
    <t>14300-42</t>
  </si>
  <si>
    <t>14300-43</t>
  </si>
  <si>
    <t>14300-44</t>
  </si>
  <si>
    <t>14300-45</t>
  </si>
  <si>
    <t>14300-46</t>
  </si>
  <si>
    <t>14300-8</t>
  </si>
  <si>
    <t>14300-9</t>
  </si>
  <si>
    <t>14300-10</t>
  </si>
  <si>
    <t>14300-11</t>
  </si>
  <si>
    <t>14300-12</t>
  </si>
  <si>
    <t>14300-13</t>
  </si>
  <si>
    <t>14300-14</t>
  </si>
  <si>
    <t>14300-15</t>
  </si>
  <si>
    <t>14300-16</t>
  </si>
  <si>
    <t>14300-17</t>
  </si>
  <si>
    <t>14300-18</t>
  </si>
  <si>
    <t>14300-19</t>
  </si>
  <si>
    <t>14300-73</t>
  </si>
  <si>
    <t>14300-55</t>
  </si>
  <si>
    <t>14300-56</t>
  </si>
  <si>
    <t>14300-57</t>
  </si>
  <si>
    <t>14300-36</t>
  </si>
  <si>
    <t>14300-37</t>
  </si>
  <si>
    <t>14300-38</t>
  </si>
  <si>
    <t>14300-118</t>
  </si>
  <si>
    <t>14300-119</t>
  </si>
  <si>
    <t>14300-66</t>
  </si>
  <si>
    <t>14300-120</t>
  </si>
  <si>
    <t>14300-50</t>
  </si>
  <si>
    <t>14300-59</t>
  </si>
  <si>
    <t>Wyłącznik termiczny 1 fazowy 220V</t>
  </si>
  <si>
    <t>Wyłącznik termiczny 3 fazowy 380V</t>
  </si>
  <si>
    <t>12005-1</t>
  </si>
  <si>
    <t>12005-2</t>
  </si>
  <si>
    <t>12005-3</t>
  </si>
  <si>
    <t>12005-4</t>
  </si>
  <si>
    <t>12005-5</t>
  </si>
  <si>
    <t>12005-6</t>
  </si>
  <si>
    <t>12005-7</t>
  </si>
  <si>
    <t>12005-8</t>
  </si>
  <si>
    <t>12005-9</t>
  </si>
  <si>
    <t>12006-1</t>
  </si>
  <si>
    <t>12006-2</t>
  </si>
  <si>
    <t>12006-3</t>
  </si>
  <si>
    <t>12006-4</t>
  </si>
  <si>
    <t>12006-5</t>
  </si>
  <si>
    <t>12006-6</t>
  </si>
  <si>
    <t>12006-7</t>
  </si>
  <si>
    <t>12006-8</t>
  </si>
  <si>
    <t>12006-9</t>
  </si>
  <si>
    <t>14301-1</t>
  </si>
  <si>
    <t>14301-2</t>
  </si>
  <si>
    <t>14301-3</t>
  </si>
  <si>
    <t>14301-4</t>
  </si>
  <si>
    <t>14301-5</t>
  </si>
  <si>
    <t>14302-1</t>
  </si>
  <si>
    <t>14302-2</t>
  </si>
  <si>
    <t>14302-3</t>
  </si>
  <si>
    <t>14302-4</t>
  </si>
  <si>
    <t>14302-5</t>
  </si>
  <si>
    <t>14303-1</t>
  </si>
  <si>
    <t>14303-2</t>
  </si>
  <si>
    <t>14303-3</t>
  </si>
  <si>
    <t>14303-4</t>
  </si>
  <si>
    <t>14303-5</t>
  </si>
  <si>
    <t>14300-2</t>
  </si>
  <si>
    <t>14300-3</t>
  </si>
  <si>
    <t>14300-4</t>
  </si>
  <si>
    <t>14300-5</t>
  </si>
  <si>
    <t>14300-6</t>
  </si>
  <si>
    <t>14300-7</t>
  </si>
  <si>
    <t>14300-20</t>
  </si>
  <si>
    <t>14300-22</t>
  </si>
  <si>
    <t>12004-1</t>
  </si>
  <si>
    <t>12004-2</t>
  </si>
  <si>
    <t>12004-3</t>
  </si>
  <si>
    <t>12004-4</t>
  </si>
  <si>
    <t>12004-5</t>
  </si>
  <si>
    <t>12004-6</t>
  </si>
  <si>
    <t>12004-7</t>
  </si>
  <si>
    <t>12004-8</t>
  </si>
  <si>
    <t>92973-10</t>
  </si>
  <si>
    <t>92973-15</t>
  </si>
  <si>
    <t>92973-20</t>
  </si>
  <si>
    <t>92973-25</t>
  </si>
  <si>
    <t>92973-30</t>
  </si>
  <si>
    <t>92972-10</t>
  </si>
  <si>
    <t>92972-15</t>
  </si>
  <si>
    <t>92972-20</t>
  </si>
  <si>
    <t>92972-25</t>
  </si>
  <si>
    <t>92972-30</t>
  </si>
  <si>
    <t>92976-5</t>
  </si>
  <si>
    <t>92976-10</t>
  </si>
  <si>
    <t>92976-15</t>
  </si>
  <si>
    <t>92976-20</t>
  </si>
  <si>
    <t>92976-25</t>
  </si>
  <si>
    <t>92976-30</t>
  </si>
  <si>
    <t>92976-40</t>
  </si>
  <si>
    <t>92976-50</t>
  </si>
  <si>
    <t>92976-5A</t>
  </si>
  <si>
    <t>92976-10A</t>
  </si>
  <si>
    <t>92976-15A</t>
  </si>
  <si>
    <t>92976-20A</t>
  </si>
  <si>
    <t>92976-25A</t>
  </si>
  <si>
    <t>92976-30A</t>
  </si>
  <si>
    <t>92976-40A</t>
  </si>
  <si>
    <t>92976-50A</t>
  </si>
  <si>
    <t>92971-5</t>
  </si>
  <si>
    <t>92971-10</t>
  </si>
  <si>
    <t>92971-15</t>
  </si>
  <si>
    <t>92971-20</t>
  </si>
  <si>
    <t>92971-25</t>
  </si>
  <si>
    <t>92971-30</t>
  </si>
  <si>
    <t>92971-40</t>
  </si>
  <si>
    <t>92971-50</t>
  </si>
  <si>
    <t>92971-5A</t>
  </si>
  <si>
    <t>92971-10A</t>
  </si>
  <si>
    <t>92971-15A</t>
  </si>
  <si>
    <t>92971-20A</t>
  </si>
  <si>
    <t>92971-25A</t>
  </si>
  <si>
    <t>92971-30A</t>
  </si>
  <si>
    <t>92971-40A</t>
  </si>
  <si>
    <t>92971-50A</t>
  </si>
  <si>
    <t>22975-1</t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</si>
  <si>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>/</t>
    </r>
    <r>
      <rPr>
        <b/>
        <sz val="10"/>
        <rFont val="Arial"/>
        <family val="2"/>
        <charset val="238"/>
      </rPr>
      <t>3m</t>
    </r>
    <r>
      <rPr>
        <sz val="10"/>
        <rFont val="Arial"/>
        <family val="2"/>
        <charset val="238"/>
      </rPr>
      <t xml:space="preserve">/  </t>
    </r>
  </si>
  <si>
    <t>22975-2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</si>
  <si>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</si>
  <si>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</si>
  <si>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/10m/</t>
    </r>
  </si>
  <si>
    <t>22975-4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</si>
  <si>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</si>
  <si>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</si>
  <si>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</si>
  <si>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</si>
  <si>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</si>
  <si>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</si>
  <si>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</si>
  <si>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</si>
  <si>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</si>
  <si>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</si>
  <si>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</si>
  <si>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32975-1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</si>
  <si>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</si>
  <si>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</si>
  <si>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</si>
  <si>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</si>
  <si>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</si>
  <si>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</si>
  <si>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</si>
  <si>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</si>
  <si>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</si>
  <si>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</si>
  <si>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</si>
  <si>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</si>
  <si>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</si>
  <si>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</si>
  <si>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</si>
  <si>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</si>
  <si>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</si>
  <si>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23975-1</t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</si>
  <si>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</si>
  <si>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</si>
  <si>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</si>
  <si>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</si>
  <si>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</si>
  <si>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</si>
  <si>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</si>
  <si>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</si>
  <si>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</si>
  <si>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</si>
  <si>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</si>
  <si>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</si>
  <si>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</si>
  <si>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</si>
  <si>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</si>
  <si>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</si>
  <si>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</si>
  <si>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33975-1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</si>
  <si>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</si>
  <si>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</si>
  <si>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</si>
  <si>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</si>
  <si>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</si>
  <si>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</si>
  <si>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/15m/</t>
    </r>
  </si>
  <si>
    <t>33975-5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</si>
  <si>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</si>
  <si>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</si>
  <si>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</si>
  <si>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</si>
  <si>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</si>
  <si>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</si>
  <si>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</si>
  <si>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</si>
  <si>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</si>
  <si>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</si>
  <si>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</si>
  <si>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</si>
  <si>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</si>
  <si>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</si>
  <si>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</si>
  <si>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</si>
  <si>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</si>
  <si>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</si>
  <si>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</si>
  <si>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</si>
  <si>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</si>
  <si>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</si>
  <si>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</si>
  <si>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</si>
  <si>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</si>
  <si>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</si>
  <si>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</si>
  <si>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</si>
  <si>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</si>
  <si>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</si>
  <si>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</si>
  <si>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</si>
  <si>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</si>
  <si>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</si>
  <si>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</si>
  <si>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</si>
  <si>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</si>
  <si>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</si>
  <si>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</si>
  <si>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</si>
  <si>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</si>
  <si>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</si>
  <si>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</si>
  <si>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</si>
  <si>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</si>
  <si>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</si>
  <si>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</si>
  <si>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</si>
  <si>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</si>
  <si>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</si>
  <si>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</si>
  <si>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22977-4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</si>
  <si>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</si>
  <si>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22977-5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</si>
  <si>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</si>
  <si>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</si>
  <si>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</si>
  <si>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</si>
  <si>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</si>
  <si>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</si>
  <si>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</si>
  <si>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</si>
  <si>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</si>
  <si>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</si>
  <si>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</si>
  <si>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</si>
  <si>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</si>
  <si>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</si>
  <si>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</si>
  <si>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32977-4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</si>
  <si>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</si>
  <si>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32977-5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</si>
  <si>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</si>
  <si>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</si>
  <si>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</si>
  <si>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</si>
  <si>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</si>
  <si>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</si>
  <si>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</si>
  <si>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</si>
  <si>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</si>
  <si>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</si>
  <si>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</si>
  <si>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</si>
  <si>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</si>
  <si>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</si>
  <si>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</si>
  <si>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</si>
  <si>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</si>
  <si>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</si>
  <si>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</si>
  <si>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</si>
  <si>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</si>
  <si>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</si>
  <si>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</si>
  <si>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</si>
  <si>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</si>
  <si>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</si>
  <si>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</si>
  <si>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</si>
  <si>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</si>
  <si>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</si>
  <si>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</si>
  <si>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</si>
  <si>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</si>
  <si>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</si>
  <si>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</si>
  <si>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</si>
  <si>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</si>
  <si>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</si>
  <si>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</si>
  <si>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</si>
  <si>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</si>
  <si>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</si>
  <si>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</si>
  <si>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</si>
  <si>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</si>
  <si>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</si>
  <si>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</si>
  <si>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</si>
  <si>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</si>
  <si>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</si>
  <si>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</si>
  <si>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</si>
  <si>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</si>
  <si>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</si>
  <si>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</si>
  <si>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</si>
  <si>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</si>
  <si>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</si>
  <si>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</si>
  <si>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</si>
  <si>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</si>
  <si>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</si>
  <si>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</si>
  <si>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</si>
  <si>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</si>
  <si>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</si>
  <si>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</si>
  <si>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</si>
  <si>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</si>
  <si>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</si>
  <si>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</si>
  <si>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</si>
  <si>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</si>
  <si>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</si>
  <si>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</si>
  <si>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</si>
  <si>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</si>
  <si>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</si>
  <si>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</si>
  <si>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</si>
  <si>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</si>
  <si>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F5.0038</t>
  </si>
  <si>
    <t>F5.0039</t>
  </si>
  <si>
    <t>F5.0040</t>
  </si>
  <si>
    <t>F5.0041</t>
  </si>
  <si>
    <t>F5.0042</t>
  </si>
  <si>
    <t>F5.0043</t>
  </si>
  <si>
    <t>F5.0044</t>
  </si>
  <si>
    <t>F5.0045</t>
  </si>
  <si>
    <t>F5.0054</t>
  </si>
  <si>
    <t>F5.0055</t>
  </si>
  <si>
    <t>F5.0076</t>
  </si>
  <si>
    <t>F5.0077</t>
  </si>
  <si>
    <t>F5.0078</t>
  </si>
  <si>
    <t>F5.0079</t>
  </si>
  <si>
    <t>F5.0080</t>
  </si>
  <si>
    <t>F5.0081</t>
  </si>
  <si>
    <t>F5.0082</t>
  </si>
  <si>
    <t>F5.0083</t>
  </si>
  <si>
    <t>F5.0050</t>
  </si>
  <si>
    <t>F5.0001</t>
  </si>
  <si>
    <t>F5.0002</t>
  </si>
  <si>
    <t>F5.0051</t>
  </si>
  <si>
    <t>F5.0036</t>
  </si>
  <si>
    <t>F5.0037</t>
  </si>
  <si>
    <t>F5.0056</t>
  </si>
  <si>
    <t>F5.0057</t>
  </si>
  <si>
    <t>F5.0058</t>
  </si>
  <si>
    <t>F5.0059</t>
  </si>
  <si>
    <t>F5.0060</t>
  </si>
  <si>
    <t>F5.0061</t>
  </si>
  <si>
    <t>F5.0073</t>
  </si>
  <si>
    <t>F5.0048</t>
  </si>
  <si>
    <t>F5.0049</t>
  </si>
  <si>
    <t>F5.0074</t>
  </si>
  <si>
    <t>F5.0052</t>
  </si>
  <si>
    <t>F5.0003</t>
  </si>
  <si>
    <t>F5.0004</t>
  </si>
  <si>
    <t>F5.0053</t>
  </si>
  <si>
    <t>F5.0005</t>
  </si>
  <si>
    <t>F5.0006</t>
  </si>
  <si>
    <t>F5.0015</t>
  </si>
  <si>
    <t>F5.0016</t>
  </si>
  <si>
    <t>F5.0017</t>
  </si>
  <si>
    <t>F5.0018</t>
  </si>
  <si>
    <t>F5.0019</t>
  </si>
  <si>
    <t>F5.0020</t>
  </si>
  <si>
    <t>F5.0066</t>
  </si>
  <si>
    <t>F5.0067</t>
  </si>
  <si>
    <t>F5.0068</t>
  </si>
  <si>
    <t>F5.0069</t>
  </si>
  <si>
    <t>F5.0070</t>
  </si>
  <si>
    <t>F5.0071</t>
  </si>
  <si>
    <t>F5.0031</t>
  </si>
  <si>
    <t>F5.0034</t>
  </si>
  <si>
    <t>F5.0046</t>
  </si>
  <si>
    <t>F5.0047</t>
  </si>
  <si>
    <t>F6.0013</t>
  </si>
  <si>
    <t>Rura elastyczna GUS 10 szara (wymiar wewn. w mm)</t>
  </si>
  <si>
    <t>1 mb.</t>
  </si>
  <si>
    <t>F6.0014</t>
  </si>
  <si>
    <t xml:space="preserve">Rura elastyczna GUS 12 szara (wymiar wewn. w mm) </t>
  </si>
  <si>
    <t>F6.0015</t>
  </si>
  <si>
    <t xml:space="preserve">Rura elastyczna GUS 16 szara (wymiar wewn. w mm) </t>
  </si>
  <si>
    <t>F6.0016</t>
  </si>
  <si>
    <t>Rura elastyczna GUS 20 szara (wymiar wewn. w mm)</t>
  </si>
  <si>
    <t>F6.0017</t>
  </si>
  <si>
    <t>Rura elastyczna GUS 25 szara (wymiar wewn. w mm)</t>
  </si>
  <si>
    <t>F6.0018</t>
  </si>
  <si>
    <t>Rura elastyczna GUS 32 szara (wymiar wewn. w mm)</t>
  </si>
  <si>
    <t>F6.0031</t>
  </si>
  <si>
    <t>Rura elastyczna GUS 40 szara (wymiar wewn. w mm)</t>
  </si>
  <si>
    <t>F6.0032</t>
  </si>
  <si>
    <t>Rura elastyczna GUS 50 szara (wymiar wewn. w mm)</t>
  </si>
  <si>
    <t>F6.0068</t>
  </si>
  <si>
    <t>Rura elastyczna GUS 10 czarna (wymiar wewn. w mm)</t>
  </si>
  <si>
    <t>F6.0069</t>
  </si>
  <si>
    <t>Rura elastyczna GUS 12 czarna (wymiar wewn. w mm)</t>
  </si>
  <si>
    <t>F6.0070</t>
  </si>
  <si>
    <t>Rura elastyczna GUS 16 czarna (wymiar wewn. w mm)</t>
  </si>
  <si>
    <t>F6.0071</t>
  </si>
  <si>
    <t>Rura elastyczna GUS 20 czarna (wymiar wewn. w mm)</t>
  </si>
  <si>
    <t>F6.0072</t>
  </si>
  <si>
    <t>Rura elastyczna GUS 25 czarna (wymiar wewn. w mm)</t>
  </si>
  <si>
    <t>F6.0073</t>
  </si>
  <si>
    <t>Rura elastyczna GUS 32 czarna (wymiar wewn. w mm)</t>
  </si>
  <si>
    <t>F6.0074</t>
  </si>
  <si>
    <t xml:space="preserve">Rura elastyczna GUS 40 czarna (wymiar wewn. w mm) </t>
  </si>
  <si>
    <t>F6.0075</t>
  </si>
  <si>
    <t>Rura elastyczna GUS 50 czarna (wymiar wewn. w mm)</t>
  </si>
  <si>
    <t>F6.0076</t>
  </si>
  <si>
    <t>Dławik do rury elastycznej GUS Ø 10mm / MG12</t>
  </si>
  <si>
    <t>F6.0026</t>
  </si>
  <si>
    <t>Dławik do rury elastycznej GUS Ø 12mm / MG16</t>
  </si>
  <si>
    <t>F6.0027</t>
  </si>
  <si>
    <t>Dławik do rury elastycznej GUS Ø 16mm / MG20</t>
  </si>
  <si>
    <t>F6.0028</t>
  </si>
  <si>
    <t>Dławik do rury elastycznej GUS Ø 20mm / MG25</t>
  </si>
  <si>
    <t>F6.0029</t>
  </si>
  <si>
    <t>Dławik do rury elastycznej GUS Ø 25mm / MG32</t>
  </si>
  <si>
    <t>F6.0077</t>
  </si>
  <si>
    <t>Dławik do rury elastycznej GUS Ø 32mm / MG40</t>
  </si>
  <si>
    <t>F6.0366</t>
  </si>
  <si>
    <t>Dławik do rury elastycznej GUS Ø 40mm / MG50</t>
  </si>
  <si>
    <t>F6.0367</t>
  </si>
  <si>
    <t>Dławik do rury elastycznej GUS Ø 50mm / MG63</t>
  </si>
  <si>
    <t>F6.0313</t>
  </si>
  <si>
    <t xml:space="preserve">Rura karbowana samochodowa 10/7 </t>
  </si>
  <si>
    <t>F6.0314</t>
  </si>
  <si>
    <t>Rura karbowana samochodowa 12/9</t>
  </si>
  <si>
    <t>F6.0315</t>
  </si>
  <si>
    <t>Rura karbowana samochodowa 14/11</t>
  </si>
  <si>
    <t>F6.0316</t>
  </si>
  <si>
    <t>Rura karbowana samochodowa 18/13,5</t>
  </si>
  <si>
    <t>F6.0317</t>
  </si>
  <si>
    <t>Rura karbowana samochodowa 20/15</t>
  </si>
  <si>
    <t>F6.0318</t>
  </si>
  <si>
    <t>Rura karbowana samochodowa 22/18</t>
  </si>
  <si>
    <t>F6.0319</t>
  </si>
  <si>
    <t>Rura karbowana samochodowa 28/23</t>
  </si>
  <si>
    <t>F6.0320</t>
  </si>
  <si>
    <t>Rura karbowana samochodowa 34/29</t>
  </si>
  <si>
    <t>F6.0321</t>
  </si>
  <si>
    <t>Rura karbowana samochodowa 43/36</t>
  </si>
  <si>
    <t>F6.0322</t>
  </si>
  <si>
    <t>F6.0323</t>
  </si>
  <si>
    <t>F6.0324</t>
  </si>
  <si>
    <t>F6.0325</t>
  </si>
  <si>
    <t>F6.0326</t>
  </si>
  <si>
    <t>F6.0327</t>
  </si>
  <si>
    <t>F6.0328</t>
  </si>
  <si>
    <t>F6.0171</t>
  </si>
  <si>
    <t>Kanał grzebieniowy 25x25 /szer. x wys./</t>
  </si>
  <si>
    <t>F12.1 - Kanały grzebieniowe</t>
  </si>
  <si>
    <t>F6.0078</t>
  </si>
  <si>
    <t xml:space="preserve">Kanał grzebieniowy 25x40 /szer. x wys./ </t>
  </si>
  <si>
    <t>F6.0079</t>
  </si>
  <si>
    <t>Kanał grzebieniowy 25x60 /szer. x wys./</t>
  </si>
  <si>
    <t>F6.0431</t>
  </si>
  <si>
    <t>Kanał grzebieniowy 25x80 /szer. x wys./</t>
  </si>
  <si>
    <t>F6.0080</t>
  </si>
  <si>
    <t>Kanał grzebieniowy 40x40 /szer. x wys./</t>
  </si>
  <si>
    <t>F6.0081</t>
  </si>
  <si>
    <t>Kanał grzebieniowy 40x60 /szer. x wys./</t>
  </si>
  <si>
    <t>F6.0082</t>
  </si>
  <si>
    <t>Kanał grzebieniowy 40x80 /szer. x wys./</t>
  </si>
  <si>
    <t>F6.0168</t>
  </si>
  <si>
    <t>Kanał grzebieniowy 60x40 /szer. x wys./</t>
  </si>
  <si>
    <t>F6.0083</t>
  </si>
  <si>
    <t>Kanał grzebieniowy 60x60 /szer. x wys./</t>
  </si>
  <si>
    <t>F6.0084</t>
  </si>
  <si>
    <t>Kanał grzebieniowy 60x80 /szer. x wys./</t>
  </si>
  <si>
    <t>F6.0085</t>
  </si>
  <si>
    <t>Kanał grzebieniowy 80x60 /szer. x wys./</t>
  </si>
  <si>
    <t>F6.0086</t>
  </si>
  <si>
    <t>F6.0169</t>
  </si>
  <si>
    <t xml:space="preserve">Kanał grzebieniowy 100x60 /szer. x wys./ </t>
  </si>
  <si>
    <t>F6.0170</t>
  </si>
  <si>
    <t xml:space="preserve">Kanał grzebieniowy 100x80 /szer. x wys./ </t>
  </si>
  <si>
    <t>F6.0087</t>
  </si>
  <si>
    <t>Termostat do ogrzewania NC 0-60 RED</t>
  </si>
  <si>
    <t>F13.1 - Klimatyzacja i wentylacja szaf</t>
  </si>
  <si>
    <t>F6.0088</t>
  </si>
  <si>
    <t>Termostat do chłodzenia NO 0-60 BLUE</t>
  </si>
  <si>
    <t>F6.0089</t>
  </si>
  <si>
    <t>Termostat do ogrzewana i chłodzenia NC/NO 0-60</t>
  </si>
  <si>
    <t>F6.0091</t>
  </si>
  <si>
    <t>F6.0092</t>
  </si>
  <si>
    <t xml:space="preserve">Filtr wylotowy 160x160mm </t>
  </si>
  <si>
    <t>F6.0422</t>
  </si>
  <si>
    <t xml:space="preserve">Filtr wylotowy 210x210mm </t>
  </si>
  <si>
    <t>F6.0093</t>
  </si>
  <si>
    <t>Filtr wylotowy 260x260mm</t>
  </si>
  <si>
    <t>F6.0094</t>
  </si>
  <si>
    <t>Filtr wylotowy 325x325mm</t>
  </si>
  <si>
    <t>F6.0095</t>
  </si>
  <si>
    <t>F6.0096</t>
  </si>
  <si>
    <t>F6.0423</t>
  </si>
  <si>
    <t>F6.0424</t>
  </si>
  <si>
    <t>F6.0097</t>
  </si>
  <si>
    <t>F6.0098</t>
  </si>
  <si>
    <t>F6.0099</t>
  </si>
  <si>
    <t>F6.0100</t>
  </si>
  <si>
    <t>F6.0103</t>
  </si>
  <si>
    <t>Grzejnik mini PTC 15W z przewodem 30cm</t>
  </si>
  <si>
    <t>F6.0104</t>
  </si>
  <si>
    <t>Grzejnik mini PTC 25W z przewodem 30cm</t>
  </si>
  <si>
    <t>F6.0105</t>
  </si>
  <si>
    <t>Grzejnik PTC 30W</t>
  </si>
  <si>
    <t>F6.0106</t>
  </si>
  <si>
    <t>Grzejnik PTC 50W</t>
  </si>
  <si>
    <t>F6.0107</t>
  </si>
  <si>
    <t>Grzejnik PTC 75W</t>
  </si>
  <si>
    <t>F6.0108</t>
  </si>
  <si>
    <t>Grzejnik PTC 100W</t>
  </si>
  <si>
    <t>F6.0109</t>
  </si>
  <si>
    <t>Grzejnik PTC 150W</t>
  </si>
  <si>
    <t>F6.0110</t>
  </si>
  <si>
    <t>Grzejnik PTC 100W z wentylatorem</t>
  </si>
  <si>
    <t>F6.0111</t>
  </si>
  <si>
    <t>Grzejnik PTC 150W z wentylatorem</t>
  </si>
  <si>
    <t>F6.0112</t>
  </si>
  <si>
    <t>Grzejnik rezystancyjny 250W z wentylatorem</t>
  </si>
  <si>
    <t>F6.0113</t>
  </si>
  <si>
    <t>Grzejnik rezystancyjny 500W z wentylatorem</t>
  </si>
  <si>
    <t>F6.0114</t>
  </si>
  <si>
    <t>Grzejnik rezystancyjny 750W z wentylatorem</t>
  </si>
  <si>
    <t>F6.0120</t>
  </si>
  <si>
    <t>F6.0002</t>
  </si>
  <si>
    <t>Uchwyt paskowy UP 22 biały</t>
  </si>
  <si>
    <t>F11.1 - Techniki zamocowań/folie kablowe</t>
  </si>
  <si>
    <t>F6.0003</t>
  </si>
  <si>
    <t>Uchwyt paskowy UP 22 czarny UV</t>
  </si>
  <si>
    <t>F6.0004</t>
  </si>
  <si>
    <t>Uchwyt paskowy UP 30 biały</t>
  </si>
  <si>
    <t>F6.0122</t>
  </si>
  <si>
    <t>Uchwyt paskowy UP 30 czarny UV</t>
  </si>
  <si>
    <t>F6.0353</t>
  </si>
  <si>
    <t>Uchwyt paskowy UP 50 biały</t>
  </si>
  <si>
    <t>F6.0352</t>
  </si>
  <si>
    <t>Uchwyt paskowy UP 50 czarny UV</t>
  </si>
  <si>
    <t>F6.0041</t>
  </si>
  <si>
    <t>F6.0042</t>
  </si>
  <si>
    <t>F6.0043</t>
  </si>
  <si>
    <t>F6.0044</t>
  </si>
  <si>
    <t>F6.0045</t>
  </si>
  <si>
    <t>F6.0046</t>
  </si>
  <si>
    <t>F6.0047</t>
  </si>
  <si>
    <t>F6.0055</t>
  </si>
  <si>
    <t>F6.0056</t>
  </si>
  <si>
    <t>1 kg.</t>
  </si>
  <si>
    <t>F6.0117</t>
  </si>
  <si>
    <t>F6.0118</t>
  </si>
  <si>
    <t>F6.0119</t>
  </si>
  <si>
    <t>F6.0123</t>
  </si>
  <si>
    <t>Taśma kablowa 100/2,5 biała</t>
  </si>
  <si>
    <t>F16.1 - Taśmy kablowe</t>
  </si>
  <si>
    <t>F6.0124</t>
  </si>
  <si>
    <t>Taśma kablowa 150/2,5 biała</t>
  </si>
  <si>
    <t>F6.0125</t>
  </si>
  <si>
    <t>Taśma kablowa 200/2,5 biała</t>
  </si>
  <si>
    <t>F6.0126</t>
  </si>
  <si>
    <t>Taśma kablowa 150/3,6 biała</t>
  </si>
  <si>
    <t>F6.0127</t>
  </si>
  <si>
    <t>Taśma kablowa 200/3,6 biała</t>
  </si>
  <si>
    <t>F6.0128</t>
  </si>
  <si>
    <t>Taśma kablowa 250/3,6 biała</t>
  </si>
  <si>
    <t>F6.0129</t>
  </si>
  <si>
    <t>Taśma kablowa 300/3,6 biała</t>
  </si>
  <si>
    <t>F6.0130</t>
  </si>
  <si>
    <t>Taśma kablowa 350/3,6 biała</t>
  </si>
  <si>
    <t>F6.0131</t>
  </si>
  <si>
    <t>Taśma kablowa 200/4,8 biała</t>
  </si>
  <si>
    <t>F6.0132</t>
  </si>
  <si>
    <t>Taśma kablowa 250/4,8 biała</t>
  </si>
  <si>
    <t>F6.0133</t>
  </si>
  <si>
    <t>Taśma kablowa 300/4,8 biała</t>
  </si>
  <si>
    <t>F6.0134</t>
  </si>
  <si>
    <t>Taśma kablowa 360/4,8 biała</t>
  </si>
  <si>
    <t>F6.0135</t>
  </si>
  <si>
    <t>Taśma kablowa 450/4,8 biała</t>
  </si>
  <si>
    <t>F6.0136</t>
  </si>
  <si>
    <t>Taśma kablowa 200/7,6 biała</t>
  </si>
  <si>
    <t>F6.0137</t>
  </si>
  <si>
    <t>Taśma kablowa 300/7,6 biała</t>
  </si>
  <si>
    <t>F6.0138</t>
  </si>
  <si>
    <t>Taśma kablowa 365/7,6 biała</t>
  </si>
  <si>
    <t>F6.0139</t>
  </si>
  <si>
    <t>Taśma kablowa 430/7,6 biała</t>
  </si>
  <si>
    <t>F6.0140</t>
  </si>
  <si>
    <t>Taśma kablowa 530/7,6 biała</t>
  </si>
  <si>
    <t>F6.0141</t>
  </si>
  <si>
    <t>Taśma kablowa 750/7,6 biała</t>
  </si>
  <si>
    <t>F6.0142</t>
  </si>
  <si>
    <t>Taśma kablowa 100/2,5 czarna UV</t>
  </si>
  <si>
    <t>F6.0143</t>
  </si>
  <si>
    <t>Taśma kablowa 150/2,5 czarna UV</t>
  </si>
  <si>
    <t>F6.0144</t>
  </si>
  <si>
    <t>Taśma kablowa 200/2,5 czarna UV</t>
  </si>
  <si>
    <t>F6.0145</t>
  </si>
  <si>
    <t>Taśma kablowa 150/3,6 czarna UV</t>
  </si>
  <si>
    <t>F6.0146</t>
  </si>
  <si>
    <t>Taśma kablowa 200/3,6 czarna UV</t>
  </si>
  <si>
    <t>F6.0147</t>
  </si>
  <si>
    <t>Taśma kablowa 250/3,6 czarna UV</t>
  </si>
  <si>
    <t>F6.0148</t>
  </si>
  <si>
    <t>Taśma kablowa 300/3,6 czarna UV</t>
  </si>
  <si>
    <t>F6.0149</t>
  </si>
  <si>
    <t>Taśma kablowa 350/3,6 czarna UV</t>
  </si>
  <si>
    <t>F6.0150</t>
  </si>
  <si>
    <t>Taśma kablowa 200/4,8 czarna UV</t>
  </si>
  <si>
    <t>F6.0151</t>
  </si>
  <si>
    <t>Taśma kablowa 250/4,8 czarna UV</t>
  </si>
  <si>
    <t>F6.0152</t>
  </si>
  <si>
    <t>Taśma kablowa 300/4,8 czarna UV</t>
  </si>
  <si>
    <t>F6.0153</t>
  </si>
  <si>
    <t>Taśma kablowa 360/4,8 czarna UV</t>
  </si>
  <si>
    <t>F6.0154</t>
  </si>
  <si>
    <t>Taśma kablowa 450/4,8 czarna UV</t>
  </si>
  <si>
    <t>F6.0155</t>
  </si>
  <si>
    <t>Taśma kablowa 200/7,6 czarna UV</t>
  </si>
  <si>
    <t>F6.0156</t>
  </si>
  <si>
    <t>Taśma kablowa 300/7,6 czarna UV</t>
  </si>
  <si>
    <t>F6.0157</t>
  </si>
  <si>
    <t>Taśma kablowa 365/7,6 czarna UV</t>
  </si>
  <si>
    <t>F6.0158</t>
  </si>
  <si>
    <t>Taśma kablowa 430/7,6 czarna UV</t>
  </si>
  <si>
    <t>F6.0159</t>
  </si>
  <si>
    <t>Taśma kablowa 530/7,6 czarna UV</t>
  </si>
  <si>
    <t>F6.0160</t>
  </si>
  <si>
    <t>Taśma kablowa 750/7,6 czarna UV</t>
  </si>
  <si>
    <t>F6.0164</t>
  </si>
  <si>
    <t xml:space="preserve">Element mocujący opaski 19x19 mm biały </t>
  </si>
  <si>
    <t>F6.0165</t>
  </si>
  <si>
    <t>Element mocujący opaski 19x19 mm czarny</t>
  </si>
  <si>
    <t>F6.0166</t>
  </si>
  <si>
    <t>Element mocujący opaski 25x25 mm biały</t>
  </si>
  <si>
    <t>F6.0167</t>
  </si>
  <si>
    <t>Element mocujący opaski 25x25 mm czarny</t>
  </si>
  <si>
    <t>F6.0005</t>
  </si>
  <si>
    <t>Folia kablowa szerokość 200mm, grubość 0,09mm niebieska</t>
  </si>
  <si>
    <t>F6.0006</t>
  </si>
  <si>
    <t>Folia kablowa szerokość 200mm, grubość 0,09mm czerwona</t>
  </si>
  <si>
    <t>F6.0019</t>
  </si>
  <si>
    <t>Folia ostrzegawcza biało - czerwona szerokość 80mm, grubość 0,05mm</t>
  </si>
  <si>
    <t>1159-60</t>
  </si>
  <si>
    <t>Teleskopowa płyta mocująca NOWA</t>
  </si>
  <si>
    <t>F14.1 - KAISER, puszki/osprzęt do elewacji</t>
  </si>
  <si>
    <t>1159-61</t>
  </si>
  <si>
    <t>Teleskopowa puszka osprzętowa NOWA</t>
  </si>
  <si>
    <t>F8.0001</t>
  </si>
  <si>
    <t>F20.1 - Osprzęt odgromowy</t>
  </si>
  <si>
    <t>F8.0002</t>
  </si>
  <si>
    <t>F8.0003</t>
  </si>
  <si>
    <t>F8.0004</t>
  </si>
  <si>
    <t>F8.0005</t>
  </si>
  <si>
    <t>F8.0006</t>
  </si>
  <si>
    <t>F8.0007</t>
  </si>
  <si>
    <t xml:space="preserve">Złącze uziomowe - kontrolne </t>
  </si>
  <si>
    <t>F8.0008</t>
  </si>
  <si>
    <t>Studzienka probiercza gruntowa /szara/ 200mm x 200mm x 200mm</t>
  </si>
  <si>
    <t>F8.0011</t>
  </si>
  <si>
    <t>Studzienka probiercza gruntowa /szara/ 300mm x 300mm x 300mm</t>
  </si>
  <si>
    <t>F8.0012</t>
  </si>
  <si>
    <t>Studzienka probiercza gruntowa /szara/ 400mm x 400mm x 400mm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</si>
  <si>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</si>
  <si>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</si>
  <si>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</si>
  <si>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</si>
  <si>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</si>
  <si>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</si>
  <si>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szara-klik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</si>
  <si>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brązowa-klik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</si>
  <si>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czarna-klik 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</si>
  <si>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biała-klik                 </t>
    </r>
  </si>
  <si>
    <t>F1.0269</t>
  </si>
  <si>
    <t>F1.0268</t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</si>
  <si>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szara-klik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</si>
  <si>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biała-klik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</si>
  <si>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brązowa-klik</t>
    </r>
  </si>
  <si>
    <r>
      <t>Puszka hermet.</t>
    </r>
    <r>
      <rPr>
        <b/>
        <sz val="10"/>
        <rFont val="Arial"/>
        <family val="2"/>
        <charset val="238"/>
      </rPr>
      <t xml:space="preserve"> V5</t>
    </r>
    <r>
      <rPr>
        <sz val="10"/>
        <rFont val="Arial"/>
        <family val="2"/>
        <charset val="238"/>
      </rPr>
      <t>, 400V, 75x75x41, czarna-klik</t>
    </r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</si>
  <si>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</si>
  <si>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</si>
  <si>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</si>
  <si>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</si>
  <si>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</si>
  <si>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</si>
  <si>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</si>
  <si>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</si>
  <si>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szara-klik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</si>
  <si>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biała-klik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</si>
  <si>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brązowa-klik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</si>
  <si>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czarna-klik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</si>
  <si>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szara-klik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</si>
  <si>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biała-klik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</si>
  <si>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brązowa-klik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</si>
  <si>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czarna-klik</t>
    </r>
  </si>
  <si>
    <t>F8.0013</t>
  </si>
  <si>
    <t>Studzienka probiercza gruntowa /szara/ 200mm x 200mm x 200mm z uszczelką</t>
  </si>
  <si>
    <t>Szafa 400x500x180 mm drzwi przeźroczyste</t>
  </si>
  <si>
    <t>Szafa 400x500x180 mm</t>
  </si>
  <si>
    <t>F7.0132</t>
  </si>
  <si>
    <t>F7.0133</t>
  </si>
  <si>
    <r>
      <t xml:space="preserve">Gniazdo siłowe tablicowe skośne 16A 5p /FE/ </t>
    </r>
    <r>
      <rPr>
        <b/>
        <sz val="10"/>
        <rFont val="Arial"/>
        <family val="2"/>
        <charset val="238"/>
      </rPr>
      <t>czarne</t>
    </r>
  </si>
  <si>
    <r>
      <t xml:space="preserve">Gniazdo siłowe tablicowe skośne 32A 5p /FE/ </t>
    </r>
    <r>
      <rPr>
        <b/>
        <sz val="10"/>
        <rFont val="Arial"/>
        <family val="2"/>
        <charset val="238"/>
      </rPr>
      <t>czarne</t>
    </r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</si>
  <si>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</si>
  <si>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</si>
  <si>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</si>
  <si>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</si>
  <si>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</si>
  <si>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</si>
  <si>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</si>
  <si>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</si>
  <si>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</si>
  <si>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</si>
  <si>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</si>
  <si>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</si>
  <si>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</si>
  <si>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</si>
  <si>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</si>
  <si>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</si>
  <si>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</si>
  <si>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</si>
  <si>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</si>
  <si>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</si>
  <si>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</si>
  <si>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</si>
  <si>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</si>
  <si>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</si>
  <si>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</si>
  <si>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</si>
  <si>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</si>
  <si>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</si>
  <si>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</si>
  <si>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</si>
  <si>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</si>
  <si>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</si>
  <si>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</si>
  <si>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</si>
  <si>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</si>
  <si>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</si>
  <si>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t>IP68</t>
  </si>
  <si>
    <t>14600FR</t>
  </si>
  <si>
    <t>76100.107</t>
  </si>
  <si>
    <t>76100.108</t>
  </si>
  <si>
    <t>76100.109</t>
  </si>
  <si>
    <t>Rozdzielnica LEGATO 32M 4x16A 5p, 3x230V</t>
  </si>
  <si>
    <t>76100.70</t>
  </si>
  <si>
    <t>Rozdzielnica LEGATO 32M 4x32A 5p, 3x230V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</si>
  <si>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</si>
  <si>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</si>
  <si>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</si>
  <si>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</si>
  <si>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</si>
  <si>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</si>
  <si>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</si>
  <si>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</si>
  <si>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</si>
  <si>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</si>
  <si>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</si>
  <si>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</si>
  <si>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Rozdzielnica LEGATO 32M 2x16A 5p, 2x32A 5p, 3x230V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</si>
  <si>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</si>
  <si>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</si>
  <si>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</si>
  <si>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</si>
  <si>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</si>
  <si>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</si>
  <si>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</si>
  <si>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</si>
  <si>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</si>
  <si>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Rozdzielnica LEGATO 16M 4x16A 5p, 3x230V</t>
  </si>
  <si>
    <t>75100.250</t>
  </si>
  <si>
    <t>Rozdzielnica LEGATO 16M 4x32A 5p, 3x230V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</si>
  <si>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</si>
  <si>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</si>
  <si>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</si>
  <si>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</si>
  <si>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</si>
  <si>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</si>
  <si>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</si>
  <si>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</si>
  <si>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</si>
  <si>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</si>
  <si>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</si>
  <si>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</si>
  <si>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</si>
  <si>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</si>
  <si>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</si>
  <si>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</si>
  <si>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</si>
  <si>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t>Rozdzielnica CAJA 9M 2x32A 5p, 2x230V</t>
  </si>
  <si>
    <t>Rozdzielnica CAJA 12M 16A 5p, 32A 5p, 2x230V</t>
  </si>
  <si>
    <t>Rozdzielnica CAJA 12M 2x16A 5p, 2x230V</t>
  </si>
  <si>
    <t>Rozdzielnica CAJA 12M 2x32A 5p, 2x230V</t>
  </si>
  <si>
    <t>Rozdzielnica LEGATO 16M 2x16A 5p, 2x32A 5p, 3x230V</t>
  </si>
  <si>
    <t>Rozdzielnica LAGO 7M 16A 5p</t>
  </si>
  <si>
    <t>Rozdzielnica LAGO 7M 32A 5p</t>
  </si>
  <si>
    <t>Rozdzielnica LAGO 10M 2x16A 5p</t>
  </si>
  <si>
    <t>Rozdzielnica LAGO 10M 2x32A 5p</t>
  </si>
  <si>
    <t>Rozdzielnica LAGO 10M 16A 5p, 32A 5p</t>
  </si>
  <si>
    <t>Rozdzielnica LAGO 10M 32A 5p, 2x230V</t>
  </si>
  <si>
    <t>Rozdzielnica LAGO 10M 16A 5p, 32A 5p, 2x230V</t>
  </si>
  <si>
    <t>Rozdzielnica LAGO 10M 2x16A 5p, 2x230V</t>
  </si>
  <si>
    <t>Rozdzielnica LAGO 10M 2x32A 5p, 2x230V</t>
  </si>
  <si>
    <t>Rozdzielnica LAGO 10M 16A 5p, 2x230V</t>
  </si>
  <si>
    <t>Rozdzielnica CAJA 9M 16A 5p, 32A 5p, 2x230V</t>
  </si>
  <si>
    <t>Rozdzielnica CAJA 9M 2x16A 5p, 2x230V</t>
  </si>
  <si>
    <t>Rozdzielnica LEGATO 16M 3x16A 5p, 4x230V</t>
  </si>
  <si>
    <t>Rozdzielnica LEGATO 16M 3x32A 5p, 4x230V</t>
  </si>
  <si>
    <t>Rozdzielnica LEGATO 32M 3x16A 5p, 4x230V</t>
  </si>
  <si>
    <t>Rozdzielnica LEGATO 32M 3x32A 5p, 4x230V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</si>
  <si>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</si>
  <si>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</si>
  <si>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</si>
  <si>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</si>
  <si>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</si>
  <si>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</si>
  <si>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</si>
  <si>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</si>
  <si>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</si>
  <si>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32A 5p, 230V</t>
    </r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</si>
  <si>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</si>
  <si>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32A 5p, 2x230V</t>
    </r>
  </si>
  <si>
    <t>F21.1.5 - Reduktory/Adaptery kempingowe</t>
  </si>
  <si>
    <t>09.0006</t>
  </si>
  <si>
    <t>Kaseta sterująca  OS5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</si>
  <si>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</si>
  <si>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</si>
  <si>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</si>
  <si>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</si>
  <si>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</si>
  <si>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</si>
  <si>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Opis</t>
  </si>
  <si>
    <t xml:space="preserve">Filtr wylotowy 120x120mm </t>
  </si>
  <si>
    <t>Rozdzielnica ULISSE 12M 16A 5p, 32A 5p, 2x230V</t>
  </si>
  <si>
    <t>Rozdzielnica ULISSE 12M 2x16A 5p, 2x230V</t>
  </si>
  <si>
    <t>Rozdzielnica ULISSE 12M 2x32A 5p, 2x230V</t>
  </si>
  <si>
    <t>Rozdzielnica ULISSE 12M 2x16A 5p, 3x230V</t>
  </si>
  <si>
    <t>Rozdzielnica ULISSE 12M 2x32A 5p, 3x230V</t>
  </si>
  <si>
    <t>Rozdzielnica ULISSE 17M 2x16A 5p, 32A 5p, 4x230V</t>
  </si>
  <si>
    <t>Rozdzielnica ULISSE 17M 3x32A 5p, 4x230V</t>
  </si>
  <si>
    <t>Rozdzielnica FEMO 13M 16A 5p, 32A 5p, 2x230V</t>
  </si>
  <si>
    <t>Rozdzielnica FEMO 13M 2x16A 5p, 2x230V</t>
  </si>
  <si>
    <t>Rozdzielnica FEMO 13M 2x32A 5p, 2x230V</t>
  </si>
  <si>
    <t>Rozdzielnica FEMO 13M 16A 5p, 32A 5p, 3x230V</t>
  </si>
  <si>
    <t>Rozdzielnica FEMO 13M 2x16A 5p, 3x230V</t>
  </si>
  <si>
    <t>Rozdzielnica FEMO 13M 2x32A 5p, 3x230V</t>
  </si>
  <si>
    <t>Rozdzielnica ULISSE 17M 16A 5p, 2x32A 5p, 4x230V</t>
  </si>
  <si>
    <t>Rozdzielnica ULISSE 17M 3x16A 5p, 4x230V</t>
  </si>
  <si>
    <t>Obudowa ULISSE 6M MAXI 465mm x 135mm x 105mm</t>
  </si>
  <si>
    <t>Obudowa ULISSE 6M MINI 240mm x 135mm x 105mm</t>
  </si>
  <si>
    <t>F18.11.10 - Rozdzielnice Ulisse 17M IP65</t>
  </si>
  <si>
    <t>F18.11.9 - Rozdzielnice Ulisse 12M IP65</t>
  </si>
  <si>
    <r>
      <t xml:space="preserve">LZ w korpusie (ZU 3-torowa) 3x50mm² - szara  </t>
    </r>
    <r>
      <rPr>
        <b/>
        <sz val="10"/>
        <rFont val="Arial"/>
        <family val="2"/>
        <charset val="238"/>
      </rPr>
      <t>Al/Cu</t>
    </r>
  </si>
  <si>
    <r>
      <t xml:space="preserve">LZ w korpusie (ZU 5-torowa) 5x35mm² (3L+N+PE) </t>
    </r>
    <r>
      <rPr>
        <b/>
        <sz val="10"/>
        <rFont val="Arial"/>
        <family val="2"/>
        <charset val="238"/>
      </rPr>
      <t xml:space="preserve"> Al/Cu</t>
    </r>
  </si>
  <si>
    <r>
      <t xml:space="preserve">LZ w korpusie (ZU 5-torowa) 5x50mm² (3L+N+PE) </t>
    </r>
    <r>
      <rPr>
        <b/>
        <sz val="10"/>
        <rFont val="Arial"/>
        <family val="2"/>
        <charset val="238"/>
      </rPr>
      <t xml:space="preserve"> Al/Cu</t>
    </r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</si>
  <si>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</si>
  <si>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</si>
  <si>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</si>
  <si>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</si>
  <si>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</si>
  <si>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</si>
  <si>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</si>
  <si>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</si>
  <si>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</si>
  <si>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</si>
  <si>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</si>
  <si>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</si>
  <si>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</si>
  <si>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Rozdzielnica TRIBOX 3x32A 5p, wt. 32A 5p, OPD 5x4mm² /3m/</t>
  </si>
  <si>
    <t>Rozdzielnica TRIBOX 3x32A 5p, wt. 32A 5p, OPD 5x4mm² /5m/</t>
  </si>
  <si>
    <t>Rozdzielnica TRIBOX 3x32A 5p, wt. 32A 5p, OPD 5x4mm² /10m/</t>
  </si>
  <si>
    <t>Obudowa ULISSE 12M 403mm x 250mm x 177mm</t>
  </si>
  <si>
    <t>Obudowa ULISSE 17M 405mm x 350mm x 177mm</t>
  </si>
  <si>
    <t>Obudowa FEMO 13M 360mm x 275mm x 135mm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</si>
  <si>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</si>
  <si>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</si>
  <si>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</si>
  <si>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</si>
  <si>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</si>
  <si>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</si>
  <si>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</si>
  <si>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</si>
  <si>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</si>
  <si>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</si>
  <si>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</si>
  <si>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</si>
  <si>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</si>
  <si>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</si>
  <si>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</si>
  <si>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</si>
  <si>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</si>
  <si>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</si>
  <si>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prosta OW (H05RR-F) 2x1mm2 - 1,5m</t>
  </si>
  <si>
    <t>Przewód przyłączeniowy - wtyczka prosta OW (H05RR-F) 2x1mm2 - 3m</t>
  </si>
  <si>
    <t>Przewód przyłączeniowy - wtyczka prosta OW (H05RR-F) 2x1mm2 - 5m</t>
  </si>
  <si>
    <t>Przewód przyłączeniowy - wtyczka prosta OW (H05RR-F) 2x1,5mm2 - 1,5m</t>
  </si>
  <si>
    <t>Przewód przyłączeniowy - wtyczka prosta OW (H05RR-F) 2x1,5mm2 - 3m</t>
  </si>
  <si>
    <t>Przewód przyłączeniowy - wtyczka prosta OW (H05RR-F) 2x1,5mm2 - 5m</t>
  </si>
  <si>
    <t xml:space="preserve">Przewód przyłączeniowy - wtyczka prosta OW (H05RR-F) 3x1mm2 - 1,5m </t>
  </si>
  <si>
    <t xml:space="preserve">Przewód przyłączeniowy - wtyczka prosta OW (H05RR-F) 3x1mm2 - 3m </t>
  </si>
  <si>
    <t xml:space="preserve">Przewód przyłączeniowy - wtyczka prosta OW (H05RR-F) 3x1mm2 - 5m </t>
  </si>
  <si>
    <t>Przewód przyłączeniowy - wtyczka prosta OW (H05RR-F) 3x1,5mm2 - 1,5m</t>
  </si>
  <si>
    <t>Przewód przyłączeniowy - wtyczka prosta OW (H05RR-F) 3x1,5mm2 - 3m</t>
  </si>
  <si>
    <t>Przewód przyłączeniowy - wtyczka prosta OW (H05RR-F) 3x1,5mm2 - 5m</t>
  </si>
  <si>
    <t>Przewód przyłączeniowy - wtyczka prosta OW (H05RR-F) 3x1,5mm2  - 10m</t>
  </si>
  <si>
    <t>Przewód przyłączeniowy - wtyczka prosta OW (H05RR-F) 3x2,5mm2 - 3m</t>
  </si>
  <si>
    <t>Przewód przyłączeniowy - wtyczka prosta OW (H05RR-F) 3x2,5mm2  - 5m</t>
  </si>
  <si>
    <t>Przewód przyłączeniowy - wtyczka prosta OW (H05RR-F) 3x2,5mm2 - 10m</t>
  </si>
  <si>
    <t>Przewód przyłączeniowy - wtyczka kątowa OW (H05RR-F) 3x1mm2 - 1,5m</t>
  </si>
  <si>
    <t>Przewód przyłączeniowy - wtyczka kątowa OW (H05RR-F) 3x1mm2 - 3m</t>
  </si>
  <si>
    <t>Przewód przyłączeniowy - wtyczka kątowa OW (H05RR-F) 3x1mm2 - 5m</t>
  </si>
  <si>
    <t>Przewód przyłączeniowy - wtyczka kątowa OW (H05RR-F) 3x1,5mm2 - 1,5m</t>
  </si>
  <si>
    <t>Przewód przyłączeniowy - wtyczka kątowa OW (H05RR-F) 3x1,5mm2 - 3m</t>
  </si>
  <si>
    <t>Przewód przyłączeniowy - wtyczka kątowa OW (H05RR-F) 3x1,5mm2 - 5m</t>
  </si>
  <si>
    <t>Przewód przyłączeniowy - wtyczka kątowa OWY (H05VV-F) 3x1mm2 - 1,5m - biały</t>
  </si>
  <si>
    <t>Przewód przyłączeniowy - wtyczka kątowa OWY (H05VV-F) 3x1mm2 - 3m - biały</t>
  </si>
  <si>
    <t>Przewód przyłączeniowy - wtyczka kątowa OWY (H05VV-F) 3x1mm2 - 5m - biały</t>
  </si>
  <si>
    <t>Przewód przyłączeniowy - wtyczka kątowa OWY (H05VV-F) 3x1,5mm2 - 1,5m - biały</t>
  </si>
  <si>
    <t>Przewód przyłączeniowy - wtyczka kątowa OWY (H05VV-F) 3x1,5mm2 - 3m - biały</t>
  </si>
  <si>
    <t>Przewód przyłączeniowy - wtyczka kątowa OWY (H05VV-F) 3x1,5mm2 - 5m - biały</t>
  </si>
  <si>
    <t>Przewód przyłączeniowy - wtyczka kątowa OWY (H05VV-F) 3x1mm2 - 1,5m - czarny</t>
  </si>
  <si>
    <t>Przewód przyłączeniowy - wtyczka kątowa OWY (H05VV-F) 3x1mm2 - 3m - czarny</t>
  </si>
  <si>
    <t>Przewód przyłączeniowy - wtyczka kątowa OWY (H05VV-F) 3x1mm2 - 5m - czarny</t>
  </si>
  <si>
    <t>Przewód przyłączeniowy - wtyczka kątowa OWY (H05VV-F) 3x1,5mm2 - 1,5m - czarny</t>
  </si>
  <si>
    <t>Przewód przyłączeniowy - wtyczka kątowa OWY (H05VV-F) 3x1,5mm2 - 3m - czarny</t>
  </si>
  <si>
    <t>Przewód przyłączeniowy - wtyczka kątowa OWY (H05VV-F) 3x1,5mm2 - 5m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</si>
  <si>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</si>
  <si>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</si>
  <si>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</si>
  <si>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</si>
  <si>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</si>
  <si>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</si>
  <si>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</si>
  <si>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</si>
  <si>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</si>
  <si>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</si>
  <si>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</si>
  <si>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</si>
  <si>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</si>
  <si>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</si>
  <si>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</si>
  <si>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Blok rozdzielczy czterobiegunowy LBR - 407 (100A - 4x7 otworów)</t>
  </si>
  <si>
    <t>Blok rozdzielczy czterobiegunowy LBR - 411 (125A - 4x11 otworów)</t>
  </si>
  <si>
    <t>Blok rozdzielczy czterobiegunowy LBR - 415 (125A - 4x15 otworów)</t>
  </si>
  <si>
    <t>Blok rozdzielczy dwubiegunowy LBR - 207 (100A - 2x7 otworów)</t>
  </si>
  <si>
    <t>Blok rozdzielczy dwubiegunowy LBR - 211 (125A - 2x11 otworów)</t>
  </si>
  <si>
    <t>Blok rozdzielczy dwubiegunowy LBR - 215 (125A - 2x15 otworów)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</si>
  <si>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</si>
  <si>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</si>
  <si>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</si>
  <si>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</si>
  <si>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</si>
  <si>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</si>
  <si>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</si>
  <si>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</si>
  <si>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</si>
  <si>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</si>
  <si>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</si>
  <si>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</si>
  <si>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</si>
  <si>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</si>
  <si>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</si>
  <si>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</si>
  <si>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</si>
  <si>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</si>
  <si>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</si>
  <si>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</si>
  <si>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</si>
  <si>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</si>
  <si>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</si>
  <si>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</si>
  <si>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</si>
  <si>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</si>
  <si>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</si>
  <si>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</si>
  <si>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</si>
  <si>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</si>
  <si>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prosta przykręcana E27 biała</t>
  </si>
  <si>
    <t>Oprawka prosta przykręcana E27 czarna</t>
  </si>
  <si>
    <t>Oprawka skośna przykręcana E27 biała</t>
  </si>
  <si>
    <t>Oprawka skośna przykręcana E27 czarna</t>
  </si>
  <si>
    <t>Oprawka metalowa E27, 4A, 250V</t>
  </si>
  <si>
    <t>Oprawka bakielitowa E14, 2A, 250V czarna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</si>
  <si>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</si>
  <si>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</si>
  <si>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Kanał grzebieniowy 80x80 /szer. x wys./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</si>
  <si>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</si>
  <si>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</si>
  <si>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</si>
  <si>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</si>
  <si>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</si>
  <si>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</si>
  <si>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</si>
  <si>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</si>
  <si>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</si>
  <si>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</si>
  <si>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</si>
  <si>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</si>
  <si>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</si>
  <si>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</si>
  <si>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</si>
  <si>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</si>
  <si>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</si>
  <si>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</si>
  <si>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</si>
  <si>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</si>
  <si>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</si>
  <si>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</si>
  <si>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</si>
  <si>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</si>
  <si>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</si>
  <si>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</si>
  <si>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</si>
  <si>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</si>
  <si>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</si>
  <si>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</si>
  <si>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</si>
  <si>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</si>
  <si>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</si>
  <si>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</si>
  <si>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</si>
  <si>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</si>
  <si>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</si>
  <si>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</si>
  <si>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</si>
  <si>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</si>
  <si>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</si>
  <si>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</si>
  <si>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</si>
  <si>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</si>
  <si>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</si>
  <si>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</si>
  <si>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</si>
  <si>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</si>
  <si>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</si>
  <si>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</si>
  <si>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</si>
  <si>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</si>
  <si>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</si>
  <si>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</si>
  <si>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</si>
  <si>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</si>
  <si>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</si>
  <si>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</si>
  <si>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</si>
  <si>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</si>
  <si>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</si>
  <si>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</si>
  <si>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</si>
  <si>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</si>
  <si>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</si>
  <si>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</si>
  <si>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</si>
  <si>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</si>
  <si>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</si>
  <si>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</si>
  <si>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</si>
  <si>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</si>
  <si>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</si>
  <si>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</si>
  <si>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</si>
  <si>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</si>
  <si>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</si>
  <si>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</si>
  <si>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</si>
  <si>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</si>
  <si>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</si>
  <si>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</si>
  <si>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</si>
  <si>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</si>
  <si>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</si>
  <si>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</si>
  <si>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</si>
  <si>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</si>
  <si>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</si>
  <si>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</si>
  <si>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</si>
  <si>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</si>
  <si>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</si>
  <si>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</si>
  <si>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</si>
  <si>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</si>
  <si>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</si>
  <si>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</si>
  <si>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</si>
  <si>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</si>
  <si>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</si>
  <si>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</si>
  <si>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</si>
  <si>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</si>
  <si>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</si>
  <si>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</si>
  <si>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</si>
  <si>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</si>
  <si>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</si>
  <si>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</si>
  <si>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</si>
  <si>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</si>
  <si>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</si>
  <si>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</si>
  <si>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</si>
  <si>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</si>
  <si>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t>14688-2</t>
  </si>
  <si>
    <t>14688-3</t>
  </si>
  <si>
    <t>14688-4</t>
  </si>
  <si>
    <t>14688-5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</si>
  <si>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</si>
  <si>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</si>
  <si>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</si>
  <si>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</si>
  <si>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</si>
  <si>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</si>
  <si>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</si>
  <si>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14688-12</t>
  </si>
  <si>
    <t>14688-13</t>
  </si>
  <si>
    <t>14688-14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</si>
  <si>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</si>
  <si>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</si>
  <si>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</si>
  <si>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</si>
  <si>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</si>
  <si>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</si>
  <si>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</si>
  <si>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</si>
  <si>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</si>
  <si>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</si>
  <si>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</si>
  <si>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</si>
  <si>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</si>
  <si>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</si>
  <si>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</si>
  <si>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</si>
  <si>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</si>
  <si>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</si>
  <si>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</si>
  <si>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</si>
  <si>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</si>
  <si>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</si>
  <si>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</si>
  <si>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</si>
  <si>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</si>
  <si>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</si>
  <si>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</si>
  <si>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</si>
  <si>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</si>
  <si>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</si>
  <si>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</si>
  <si>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</si>
  <si>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</si>
  <si>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</si>
  <si>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</si>
  <si>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</si>
  <si>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</si>
  <si>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</si>
  <si>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</si>
  <si>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</si>
  <si>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</si>
  <si>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</si>
  <si>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</si>
  <si>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</si>
  <si>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</si>
  <si>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</si>
  <si>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</si>
  <si>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</si>
  <si>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</si>
  <si>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</si>
  <si>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</si>
  <si>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</si>
  <si>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</si>
  <si>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</si>
  <si>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</si>
  <si>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</si>
  <si>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</si>
  <si>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</si>
  <si>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</si>
  <si>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</si>
  <si>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</si>
  <si>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</si>
  <si>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</si>
  <si>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</si>
  <si>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</si>
  <si>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</si>
  <si>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</si>
  <si>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14710-2</t>
  </si>
  <si>
    <t>14710-3</t>
  </si>
  <si>
    <t>14710-4</t>
  </si>
  <si>
    <t>14710-5</t>
  </si>
  <si>
    <t>14710-6</t>
  </si>
  <si>
    <t>14710-7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</si>
  <si>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</si>
  <si>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</si>
  <si>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</si>
  <si>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</si>
  <si>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</si>
  <si>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</si>
  <si>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</si>
  <si>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t>14710-12</t>
  </si>
  <si>
    <t>14710-13</t>
  </si>
  <si>
    <t>14710-14</t>
  </si>
  <si>
    <t>14710-15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</si>
  <si>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</si>
  <si>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</si>
  <si>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</si>
  <si>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</si>
  <si>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</si>
  <si>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</si>
  <si>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</si>
  <si>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</si>
  <si>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</si>
  <si>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</si>
  <si>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</si>
  <si>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</si>
  <si>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</si>
  <si>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</si>
  <si>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</si>
  <si>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</si>
  <si>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</si>
  <si>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</si>
  <si>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</si>
  <si>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</si>
  <si>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</si>
  <si>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</si>
  <si>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</si>
  <si>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</si>
  <si>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</si>
  <si>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</si>
  <si>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</si>
  <si>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</si>
  <si>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</si>
  <si>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</si>
  <si>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</si>
  <si>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</si>
  <si>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</si>
  <si>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</si>
  <si>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</si>
  <si>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</si>
  <si>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</si>
  <si>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</si>
  <si>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</si>
  <si>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</si>
  <si>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</si>
  <si>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</si>
  <si>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</si>
  <si>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</si>
  <si>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</si>
  <si>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</si>
  <si>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</si>
  <si>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</si>
  <si>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</si>
  <si>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</si>
  <si>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</si>
  <si>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</si>
  <si>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</si>
  <si>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</si>
  <si>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</si>
  <si>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</si>
  <si>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</si>
  <si>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</si>
  <si>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</si>
  <si>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</si>
  <si>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</si>
  <si>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</si>
  <si>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</si>
  <si>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</si>
  <si>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</si>
  <si>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</si>
  <si>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</si>
  <si>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</si>
  <si>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</si>
  <si>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</si>
  <si>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</si>
  <si>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</si>
  <si>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</si>
  <si>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</si>
  <si>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</si>
  <si>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</si>
  <si>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</si>
  <si>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</si>
  <si>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</si>
  <si>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</si>
  <si>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</si>
  <si>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</si>
  <si>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14569-22</t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</si>
  <si>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</si>
  <si>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</si>
  <si>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</si>
  <si>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</si>
  <si>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</si>
  <si>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</si>
  <si>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</si>
  <si>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</si>
  <si>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</si>
  <si>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</si>
  <si>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</si>
  <si>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</si>
  <si>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</si>
  <si>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</si>
  <si>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</si>
  <si>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</si>
  <si>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</si>
  <si>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</si>
  <si>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</si>
  <si>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</si>
  <si>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</si>
  <si>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</si>
  <si>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</si>
  <si>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</si>
  <si>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</si>
  <si>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</si>
  <si>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</si>
  <si>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</si>
  <si>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</si>
  <si>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</si>
  <si>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</si>
  <si>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</si>
  <si>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</si>
  <si>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</si>
  <si>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</si>
  <si>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</si>
  <si>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</si>
  <si>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</si>
  <si>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</si>
  <si>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</si>
  <si>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</si>
  <si>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</si>
  <si>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</si>
  <si>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</si>
  <si>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</si>
  <si>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</si>
  <si>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</si>
  <si>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</si>
  <si>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</si>
  <si>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</si>
  <si>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</si>
  <si>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</si>
  <si>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</si>
  <si>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</si>
  <si>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</si>
  <si>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</si>
  <si>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</si>
  <si>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</si>
  <si>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</si>
  <si>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</si>
  <si>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</si>
  <si>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</si>
  <si>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</si>
  <si>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</si>
  <si>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</si>
  <si>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</si>
  <si>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</si>
  <si>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</si>
  <si>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</si>
  <si>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</si>
  <si>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</si>
  <si>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</si>
  <si>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</si>
  <si>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</si>
  <si>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</si>
  <si>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</si>
  <si>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</si>
  <si>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</si>
  <si>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</si>
  <si>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</si>
  <si>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</si>
  <si>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</si>
  <si>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</si>
  <si>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</si>
  <si>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</si>
  <si>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</si>
  <si>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</si>
  <si>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</si>
  <si>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</si>
  <si>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</si>
  <si>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</si>
  <si>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</si>
  <si>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</si>
  <si>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</si>
  <si>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</si>
  <si>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</si>
  <si>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</si>
  <si>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</si>
  <si>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</si>
  <si>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</si>
  <si>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</si>
  <si>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</si>
  <si>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</si>
  <si>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</si>
  <si>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</si>
  <si>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</si>
  <si>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</si>
  <si>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</si>
  <si>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</si>
  <si>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</si>
  <si>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</si>
  <si>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</si>
  <si>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</si>
  <si>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</si>
  <si>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</si>
  <si>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</si>
  <si>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</si>
  <si>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</si>
  <si>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</si>
  <si>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</si>
  <si>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</si>
  <si>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</si>
  <si>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</si>
  <si>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</si>
  <si>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</si>
  <si>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</si>
  <si>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</si>
  <si>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</si>
  <si>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</si>
  <si>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</si>
  <si>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</si>
  <si>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</si>
  <si>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</si>
  <si>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</si>
  <si>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</si>
  <si>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</si>
  <si>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</si>
  <si>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</si>
  <si>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</si>
  <si>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</si>
  <si>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</si>
  <si>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</si>
  <si>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</si>
  <si>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</si>
  <si>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</si>
  <si>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</si>
  <si>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</si>
  <si>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</si>
  <si>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</si>
  <si>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</si>
  <si>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</si>
  <si>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</si>
  <si>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</si>
  <si>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</si>
  <si>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</si>
  <si>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</si>
  <si>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</si>
  <si>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</si>
  <si>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</si>
  <si>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</si>
  <si>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</si>
  <si>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</si>
  <si>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</si>
  <si>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</si>
  <si>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</si>
  <si>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</si>
  <si>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</si>
  <si>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</si>
  <si>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</si>
  <si>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</si>
  <si>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</si>
  <si>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</si>
  <si>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</si>
  <si>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</si>
  <si>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</si>
  <si>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</si>
  <si>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</si>
  <si>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</si>
  <si>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</si>
  <si>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</si>
  <si>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</si>
  <si>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</si>
  <si>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</si>
  <si>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</si>
  <si>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</si>
  <si>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</si>
  <si>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</si>
  <si>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</si>
  <si>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</si>
  <si>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</si>
  <si>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</si>
  <si>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</si>
  <si>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</si>
  <si>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</si>
  <si>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</si>
  <si>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</si>
  <si>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</si>
  <si>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</si>
  <si>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</si>
  <si>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</si>
  <si>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</si>
  <si>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</si>
  <si>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</si>
  <si>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</si>
  <si>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</si>
  <si>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</si>
  <si>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</si>
  <si>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</si>
  <si>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</si>
  <si>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</si>
  <si>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</si>
  <si>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</si>
  <si>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</si>
  <si>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</si>
  <si>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</si>
  <si>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</si>
  <si>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</si>
  <si>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</si>
  <si>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</si>
  <si>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</si>
  <si>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</si>
  <si>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</si>
  <si>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</si>
  <si>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</si>
  <si>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</si>
  <si>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</si>
  <si>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</si>
  <si>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</si>
  <si>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</si>
  <si>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</si>
  <si>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</si>
  <si>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</si>
  <si>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</si>
  <si>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</si>
  <si>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</si>
  <si>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</si>
  <si>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</si>
  <si>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</si>
  <si>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</si>
  <si>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</si>
  <si>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</si>
  <si>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</si>
  <si>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</si>
  <si>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</si>
  <si>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</si>
  <si>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</si>
  <si>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</si>
  <si>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</si>
  <si>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</si>
  <si>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</si>
  <si>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</si>
  <si>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</si>
  <si>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</si>
  <si>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</si>
  <si>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</si>
  <si>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</si>
  <si>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</si>
  <si>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</si>
  <si>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</si>
  <si>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</si>
  <si>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</si>
  <si>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</si>
  <si>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</si>
  <si>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</si>
  <si>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</si>
  <si>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</si>
  <si>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</si>
  <si>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</si>
  <si>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</si>
  <si>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</si>
  <si>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</si>
  <si>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</si>
  <si>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</si>
  <si>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</si>
  <si>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</si>
  <si>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</si>
  <si>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</si>
  <si>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</si>
  <si>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</si>
  <si>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</si>
  <si>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</si>
  <si>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</si>
  <si>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</si>
  <si>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</si>
  <si>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</si>
  <si>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</si>
  <si>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</si>
  <si>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</si>
  <si>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</si>
  <si>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</si>
  <si>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</si>
  <si>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</si>
  <si>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</si>
  <si>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</si>
  <si>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</si>
  <si>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</si>
  <si>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</si>
  <si>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</si>
  <si>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</si>
  <si>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</si>
  <si>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</si>
  <si>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</si>
  <si>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</si>
  <si>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-50m</t>
    </r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</si>
  <si>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</si>
  <si>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</si>
  <si>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</si>
  <si>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</si>
  <si>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</si>
  <si>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</si>
  <si>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</si>
  <si>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</si>
  <si>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</si>
  <si>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</si>
  <si>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</si>
  <si>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</si>
  <si>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</si>
  <si>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</si>
  <si>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</si>
  <si>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</si>
  <si>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</si>
  <si>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</si>
  <si>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</si>
  <si>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</si>
  <si>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</si>
  <si>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</si>
  <si>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</si>
  <si>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</si>
  <si>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</si>
  <si>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</si>
  <si>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</si>
  <si>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</si>
  <si>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</si>
  <si>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</si>
  <si>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</si>
  <si>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</si>
  <si>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</si>
  <si>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</si>
  <si>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</si>
  <si>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</si>
  <si>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</si>
  <si>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</si>
  <si>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</si>
  <si>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</si>
  <si>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</si>
  <si>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</si>
  <si>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</si>
  <si>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</si>
  <si>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</si>
  <si>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</si>
  <si>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</si>
  <si>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</si>
  <si>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</si>
  <si>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</si>
  <si>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</si>
  <si>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</si>
  <si>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</si>
  <si>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</si>
  <si>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</si>
  <si>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</si>
  <si>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</si>
  <si>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</si>
  <si>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</si>
  <si>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</si>
  <si>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</si>
  <si>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</si>
  <si>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</si>
  <si>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</si>
  <si>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</si>
  <si>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t>F2.0331</t>
  </si>
  <si>
    <t>Blok LKN 80A (3x16 - 4x6) niebieski</t>
  </si>
  <si>
    <t>F2.0332</t>
  </si>
  <si>
    <t>Blok LKN 80A (3x16 - 4x6) szary</t>
  </si>
  <si>
    <t>F2.0333</t>
  </si>
  <si>
    <t>Blok LKN 80A (3x16 - 4x6) żółty</t>
  </si>
  <si>
    <t>F2.0334</t>
  </si>
  <si>
    <t>Blok LKN 125A (1x35/1x16 - 6x16) niebieski</t>
  </si>
  <si>
    <t>F2.0335</t>
  </si>
  <si>
    <t>Blok LKN 125A (1x35/1x16 - 6x16) szary</t>
  </si>
  <si>
    <t>F2.0336</t>
  </si>
  <si>
    <t>Blok LKN 125A (1x35/1x16 - 6x16) żółty</t>
  </si>
  <si>
    <t>F2.0337</t>
  </si>
  <si>
    <t>Blok LKN 160A (1x70/1x16 - 6x16) niebieski</t>
  </si>
  <si>
    <t>F2.0338</t>
  </si>
  <si>
    <t>Blok LKN 160A (1x70/1x16 - 6x16) szary</t>
  </si>
  <si>
    <t>F2.0339</t>
  </si>
  <si>
    <t>Blok LKN 160A (1x70/1x16 - 6x16) żółty</t>
  </si>
  <si>
    <t>F2.0340</t>
  </si>
  <si>
    <t>Blok LKN 250A(1x120/4x16-2x35,1x25,4x16,4x10)nieb</t>
  </si>
  <si>
    <t>F2.0341</t>
  </si>
  <si>
    <t>Blok LKN 250A(1x120/4x16-2x35,1x25,4x16,4x10)szary</t>
  </si>
  <si>
    <t>F2.0342</t>
  </si>
  <si>
    <t>Blok LKN 250A(1x120/4x16-2x35,1x25,4x16,4x10)żółty</t>
  </si>
  <si>
    <t>F2.0343</t>
  </si>
  <si>
    <t>Blok LKN 400A(1x185/4x16-2x35,1x25,4x16,4x10)nieb</t>
  </si>
  <si>
    <t>F2.0344</t>
  </si>
  <si>
    <t>Blok LKN 400A(1x185/4x16-2x35,1x25,4x16,4x10)szary</t>
  </si>
  <si>
    <t>F2.0345</t>
  </si>
  <si>
    <t>Blok LKN 400A(1x185/4x16-2x35,1x25,4x16,4x10)żółty</t>
  </si>
  <si>
    <t>F7.0135</t>
  </si>
  <si>
    <t>Zatyczka wodoszczelna do wtyczek odbiornikowych 32A 3p</t>
  </si>
  <si>
    <t>Zatyczka wodoszczelna do wtyczek odbiornikowych 125A 5p</t>
  </si>
  <si>
    <t>F3.1783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</si>
  <si>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</si>
  <si>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</si>
  <si>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</si>
  <si>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</si>
  <si>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</si>
  <si>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</si>
  <si>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</si>
  <si>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</si>
  <si>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</si>
  <si>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</si>
  <si>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</si>
  <si>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</si>
  <si>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</si>
  <si>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</si>
  <si>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</si>
  <si>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Rozdzielnica ULISSE 11M - gniazda 16A 5p, 32A 5p</t>
  </si>
  <si>
    <t>Rozdzielnica ULISSE 11M - gniazda 2x16A 5p</t>
  </si>
  <si>
    <t>Rozdzielnica ULISSE 11M - gniazda 2x32A 5p</t>
  </si>
  <si>
    <t xml:space="preserve">Rozdzielnica ULISSE 11M - gniazda 16A 5p, 2x230V </t>
  </si>
  <si>
    <t>Rozdzielnica ULISSE 11M - gniazda 32A 5p, 2x230V</t>
  </si>
  <si>
    <t xml:space="preserve">Rozdzielnica ULISSE 11M - gniazda 16A 5p, 32A 5p, 2x230V </t>
  </si>
  <si>
    <t xml:space="preserve">Rozdzielnica ULISSE 11M - gniazda 2x16A 5p, 2x230V </t>
  </si>
  <si>
    <t xml:space="preserve">Rozdzielnica ULISSE 11M - gniazda 2x32A 5p, 2x230V </t>
  </si>
  <si>
    <t xml:space="preserve">Rozdzielnica ULISSE 11M - gniazda 16A 5p, 3x230V </t>
  </si>
  <si>
    <t>Rozdzielnica ULISSE 11M - gniazda 32A 5p, 3x230V</t>
  </si>
  <si>
    <t xml:space="preserve">Rozdzielnica ULISSE 11M - gniazda 16A 5p, 4x230V </t>
  </si>
  <si>
    <t>Rozdzielnica ULISSE 11M - gniazda 6x230V</t>
  </si>
  <si>
    <t>Obudowa FEMO 18M 360x460x130 mm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</si>
  <si>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</si>
  <si>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</si>
  <si>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</si>
  <si>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</si>
  <si>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</si>
  <si>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</si>
  <si>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</si>
  <si>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</si>
  <si>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</si>
  <si>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</si>
  <si>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</si>
  <si>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</si>
  <si>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</si>
  <si>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</si>
  <si>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</si>
  <si>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</si>
  <si>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</si>
  <si>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</si>
  <si>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</si>
  <si>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Rozdzielnica FEMO 13M - gniazda 16A 5p, 32A 5p, 3x230V, 0/1 (32A)</t>
  </si>
  <si>
    <t>Rozdzielnica FEMO 13M - gniazda 2x16A 5p, 3x230V, 0/1 (32A)</t>
  </si>
  <si>
    <t>Rozdzielnica FEMO 13M - gniazda 2x32A 5p, 3x230V, 0/1 (32A)</t>
  </si>
  <si>
    <t>Rozdzielnica FEMO 13M - gniazda 16A 5p, 32A 5p, 3x230V, L/P (32A)</t>
  </si>
  <si>
    <t>Rozdzielnica FEMO 13M - gniazda 2x16A 5p, 3x230V, L/P (32A)</t>
  </si>
  <si>
    <t>Rozdzielnica FEMO 13M - gniazda 16A 5p, 32A 5p, 4x230V, 0/1 (32A)</t>
  </si>
  <si>
    <t>Rozdzielnica FEMO 13M - gniazda 2x16A 5p, 4x230V, 0/1 (32A)</t>
  </si>
  <si>
    <t>Rozdzielnica FEMO 13M - gniazda 2x32A 5p, 4x230V, 0/1 (32A)</t>
  </si>
  <si>
    <t>Rozdzielnica FEMO 13M - gniazda 16A 5p, 32A 5p, 4x230V, L/P (32A)</t>
  </si>
  <si>
    <t>Rozdzielnica FEMO 13M - gniazda 2x16A 5p, 4x230V, L/P (32A)</t>
  </si>
  <si>
    <t>Rozdzielnica FEMO 13M - gniazda 2x32A 5p, 4x230V, L/P (32A)</t>
  </si>
  <si>
    <t>Rozdzielnica FEMO 13M - gniazda 2x32A 5p, 3x230V, L/P (32A)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</si>
  <si>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</si>
  <si>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</si>
  <si>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</si>
  <si>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</si>
  <si>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</si>
  <si>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</si>
  <si>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</si>
  <si>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</si>
  <si>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</si>
  <si>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</si>
  <si>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</si>
  <si>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</si>
  <si>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</si>
  <si>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</si>
  <si>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</si>
  <si>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</si>
  <si>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</si>
  <si>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</si>
  <si>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</si>
  <si>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</si>
  <si>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</si>
  <si>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</si>
  <si>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</si>
  <si>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</si>
  <si>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</si>
  <si>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</si>
  <si>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</si>
  <si>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</si>
  <si>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</si>
  <si>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</si>
  <si>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</si>
  <si>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</si>
  <si>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</si>
  <si>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</si>
  <si>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</si>
  <si>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</si>
  <si>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</si>
  <si>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</si>
  <si>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</si>
  <si>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</si>
  <si>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</si>
  <si>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</si>
  <si>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</si>
  <si>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</si>
  <si>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</si>
  <si>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</si>
  <si>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</si>
  <si>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</si>
  <si>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</si>
  <si>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</si>
  <si>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</si>
  <si>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</si>
  <si>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</si>
  <si>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</si>
  <si>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</si>
  <si>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</si>
  <si>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</si>
  <si>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</si>
  <si>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</si>
  <si>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</si>
  <si>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</si>
  <si>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</si>
  <si>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</si>
  <si>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</si>
  <si>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</si>
  <si>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</si>
  <si>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</si>
  <si>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</si>
  <si>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Rozdzielnica LAGO 7M  16A 5p, 230V</t>
  </si>
  <si>
    <t>Rozdzielnica LAGO 7M  32A 5p, 230V</t>
  </si>
  <si>
    <t>Rozdzielnica LAGO 7M  16A 5p, 2x230V</t>
  </si>
  <si>
    <t>Rozdzielnica LAGO 7M  32A 5p, 2x230V</t>
  </si>
  <si>
    <t>Rozdzielnica LAGO 7M  2x230V</t>
  </si>
  <si>
    <t>Rozdzielnica LAGO 7M  4x230V</t>
  </si>
  <si>
    <t>F3.1790</t>
  </si>
  <si>
    <t>F3.1791</t>
  </si>
  <si>
    <t>F3.1798</t>
  </si>
  <si>
    <t>F3.1792</t>
  </si>
  <si>
    <t>F3.1793</t>
  </si>
  <si>
    <t>F3.1794</t>
  </si>
  <si>
    <t>F3.1795</t>
  </si>
  <si>
    <t>Rozdzielnica LAGO 10M  63A 5p</t>
  </si>
  <si>
    <t>Rozdzielnica LAGO 10M  63A 5p, 230V</t>
  </si>
  <si>
    <t>Rozdzielnica LAGO 10M  2x230V</t>
  </si>
  <si>
    <t>Rozdzielnica LAGO 10M  3x230V</t>
  </si>
  <si>
    <t>Rozdzielnica LAGO 10M  4x230V</t>
  </si>
  <si>
    <t>Rozdzielnica LAGO 10M  5x230V</t>
  </si>
  <si>
    <t>Rozdzielnica LAGO 10M  6x230V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</si>
  <si>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</si>
  <si>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</si>
  <si>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</si>
  <si>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</si>
  <si>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</si>
  <si>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</si>
  <si>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</si>
  <si>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</si>
  <si>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</si>
  <si>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</si>
  <si>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</si>
  <si>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</si>
  <si>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</si>
  <si>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</si>
  <si>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</si>
  <si>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</si>
  <si>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</si>
  <si>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</si>
  <si>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</si>
  <si>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</si>
  <si>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</si>
  <si>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</si>
  <si>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</si>
  <si>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</si>
  <si>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</si>
  <si>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</si>
  <si>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</si>
  <si>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</si>
  <si>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</si>
  <si>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</si>
  <si>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</si>
  <si>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</si>
  <si>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</si>
  <si>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</si>
  <si>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</si>
  <si>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</si>
  <si>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</si>
  <si>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</si>
  <si>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</si>
  <si>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</si>
  <si>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</si>
  <si>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</si>
  <si>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</si>
  <si>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</si>
  <si>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</si>
  <si>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</si>
  <si>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</si>
  <si>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</si>
  <si>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</si>
  <si>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</si>
  <si>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</si>
  <si>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</si>
  <si>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</si>
  <si>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</si>
  <si>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F3.1836</t>
  </si>
  <si>
    <t>Obudowa ULISSE 11M 295mm x 225mm x 120mm</t>
  </si>
  <si>
    <t xml:space="preserve">Obudowa LAGO 5M 255mm x 120mm x 140mm </t>
  </si>
  <si>
    <t>Obudowa LAGO 6M 240mm x 135mm x 105mm</t>
  </si>
  <si>
    <t>F3.1826</t>
  </si>
  <si>
    <t>Obudowa LAGO 14M 298mm x 298mm x 120mm</t>
  </si>
  <si>
    <t>Rozdzielnica LAGO 5M 16A 5p</t>
  </si>
  <si>
    <t>Rozdzielnica LAGO 5M 32A 5p</t>
  </si>
  <si>
    <t>Rozdzielnica LAGO 5M 16A 5p, 230V</t>
  </si>
  <si>
    <t>Rozdzielnica LAGO 5M 32A 5p, 230V</t>
  </si>
  <si>
    <t>Rozdzielnica LAGO 5M 16A 5p, 2x230V</t>
  </si>
  <si>
    <t>Rozdzielnica LAGO 5M 32A 5p, 2x230V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</si>
  <si>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</si>
  <si>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</si>
  <si>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</si>
  <si>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</si>
  <si>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</si>
  <si>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</si>
  <si>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</si>
  <si>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</si>
  <si>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</si>
  <si>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</si>
  <si>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</si>
  <si>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</si>
  <si>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</si>
  <si>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t>Przedłużacz 1-gniazdowy 3x1,5 OW - 5m z wtyczką i gniazdem</t>
  </si>
  <si>
    <t>Przedłużacz 1-gniazdowy 3x1,5 OW - 10m z wtyczką i gniazdem</t>
  </si>
  <si>
    <t>Przedłużacz 1-gniazdowy 3x1,5 OW - 15m z wtyczką i gniazdem</t>
  </si>
  <si>
    <t>Przedłużacz 1-gniazdowy 3x1,5 OW - 20m z wtyczką i gniazdem</t>
  </si>
  <si>
    <t>Przedłużacz 1-gniazdowy 3x1,5 OW - 25m z wtyczką i gniazdem</t>
  </si>
  <si>
    <t>Przedłużacz 1-gniazdowy 3x1,5 OW - 30m z wtyczką i gniazdem</t>
  </si>
  <si>
    <t>Przedłużacz 1-gniazdowy 3x1,5 OW - 40m z wtyczką i gniazdem</t>
  </si>
  <si>
    <t>Przedłużacz 1-gniazdowy 3x1,5 OW - 50m z wtyczką i gniazdem</t>
  </si>
  <si>
    <t>Przedłużacz 1-gniazdowy 3x2,5 OW - 5m z wtyczką i gniazdem</t>
  </si>
  <si>
    <t>Przedłużacz 1-gniazdowy 3x2,5 OW - 10m z wtyczką i gniazdem</t>
  </si>
  <si>
    <t>Przedłużacz 1-gniazdowy 3x2,5 OW - 15m z wtyczką i gniazdem</t>
  </si>
  <si>
    <t>Przedłużacz 1-gniazdowy 3x2,5 OW - 20m z wtyczką i gniazdem</t>
  </si>
  <si>
    <t>Przedłużacz 1-gniazdowy 3x2,5 OW - 25m z wtyczką i gniazdem</t>
  </si>
  <si>
    <t>Przedłużacz 1-gniazdowy 3x2,5 OW - 30m z wtyczką i gniazdem</t>
  </si>
  <si>
    <t>Przedłużacz 1-gniazdowy 3x2,5 OW - 40m z wtyczką i gniazdem</t>
  </si>
  <si>
    <t>Przedłużacz 1-gniazdowy 3x2,5 OW - 50m z wtyczką i gniazdem</t>
  </si>
  <si>
    <t>Przedłużacz 3-gniazdowy 3x1,5 OW - 5m z wtyczką i rozgałęźnikiem</t>
  </si>
  <si>
    <t>Przedłużacz 3-gniazdowy 3x1,5 OW - 10m z wtyczką i rozgałęźnikiem</t>
  </si>
  <si>
    <t>Przedłużacz 3-gniazdowy 3x1,5 OW - 15m z wtyczką i rozgałęźnikiem</t>
  </si>
  <si>
    <t>Przedłużacz 3-gniazdowy 3x1,5 OW - 20m z wtyczką i rozgałęźnikiem</t>
  </si>
  <si>
    <t>Przedłużacz 3-gniazdowy 3x1,5 OW - 25m z wtyczką i rozgałęźnikiem</t>
  </si>
  <si>
    <t>Przedłużacz 3-gniazdowy 3x1,5 OW - 30m z wtyczką i rozgałęźnikiem</t>
  </si>
  <si>
    <t>Przedłużacz 3-gniazdowy 3x1,5 OW - 40m z wtyczką i rozgałęźnikiem</t>
  </si>
  <si>
    <t>Przedłużacz 3-gniazdowy 3x1,5 OW - 50m z wtyczką i rozgałęźnikiem</t>
  </si>
  <si>
    <t>Przedłużacz 3-gniazdowy 3x2,5 OW - 5m z wtyczką i rozgałęźnikiem</t>
  </si>
  <si>
    <t>Przedłużacz 3-gniazdowy 3x2,5 OW - 10m z wtyczką i rozgałęźnikiem</t>
  </si>
  <si>
    <t>Przedłużacz 3-gniazdowy 3x2,5 OW - 15m z wtyczką i rozgałęźnikiem</t>
  </si>
  <si>
    <t>Przedłużacz 3-gniazdowy 3x2,5 OW - 20m z wtyczką i rozgałęźnikiem</t>
  </si>
  <si>
    <t>Przedłużacz 3-gniazdowy 3x2,5 OW - 25m z wtyczką i rozgałęźnikiem</t>
  </si>
  <si>
    <t>Przedłużacz 3-gniazdowy 3x2,5 OW - 30m z wtyczką i rozgałęźnikiem</t>
  </si>
  <si>
    <t>Przedłużacz 3-gniazdowy 3x2,5 OW - 40m z wtyczką i rozgałęźnikiem</t>
  </si>
  <si>
    <t>Przedłużacz 3-gniazdowy 3x2,5 OW - 50m z wtyczką i rozgałęźnikiem</t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</si>
  <si>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</si>
  <si>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</si>
  <si>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</si>
  <si>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</si>
  <si>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</si>
  <si>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</si>
  <si>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</si>
  <si>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</si>
  <si>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</si>
  <si>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</si>
  <si>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</si>
  <si>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</si>
  <si>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</si>
  <si>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</si>
  <si>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</si>
  <si>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</si>
  <si>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F7.2.2 - Rozgałęźniki 400V</t>
  </si>
  <si>
    <t>F7.6.5 - Przedłużacze GOLIA-420 NK</t>
  </si>
  <si>
    <t>F7.6.1 - Przedłużacze BORDO-320</t>
  </si>
  <si>
    <t>F7.6.2 - Przedłużacze GRANDE-320</t>
  </si>
  <si>
    <t>F7.6.3 - Przedłużacze MAKARA-370</t>
  </si>
  <si>
    <t>F7.6.4 - Przedłużacze MAKARA-460</t>
  </si>
  <si>
    <t>F7.6.5 - Przedłużacze MAKARA-460 NK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</si>
  <si>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</si>
  <si>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</si>
  <si>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</si>
  <si>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</si>
  <si>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</si>
  <si>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</si>
  <si>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</si>
  <si>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</si>
  <si>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</si>
  <si>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</si>
  <si>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</si>
  <si>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F4.6.5 - Akcesoria do oprawek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</si>
  <si>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</si>
  <si>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r>
      <t xml:space="preserve">Gniazdo pojedyncze 1x230V z puszką </t>
    </r>
    <r>
      <rPr>
        <b/>
        <sz val="10"/>
        <rFont val="Arial"/>
        <family val="2"/>
        <charset val="238"/>
      </rPr>
      <t>BS</t>
    </r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</si>
  <si>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</si>
  <si>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</si>
  <si>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</si>
  <si>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</si>
  <si>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</si>
  <si>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</si>
  <si>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</si>
  <si>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</si>
  <si>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</si>
  <si>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</si>
  <si>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t>Szyna wyrównująca potencjał 7x25 mm², 1x50 mm2, płaskownik 30x4 mm</t>
  </si>
  <si>
    <t>Szyna wyrównująca potencjał 5x6 mm², 1x25 mm2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</si>
  <si>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</si>
  <si>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</si>
  <si>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</si>
  <si>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</si>
  <si>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</si>
  <si>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</si>
  <si>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</si>
  <si>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</si>
  <si>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</si>
  <si>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</si>
  <si>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</si>
  <si>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</si>
  <si>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</si>
  <si>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</si>
  <si>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</si>
  <si>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</si>
  <si>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</si>
  <si>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</si>
  <si>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</si>
  <si>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</si>
  <si>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</si>
  <si>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</si>
  <si>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</si>
  <si>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</si>
  <si>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</si>
  <si>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</si>
  <si>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</si>
  <si>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</si>
  <si>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</si>
  <si>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</si>
  <si>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</si>
  <si>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</si>
  <si>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</si>
  <si>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</si>
  <si>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</si>
  <si>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</si>
  <si>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</si>
  <si>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</si>
  <si>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</si>
  <si>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</si>
  <si>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</si>
  <si>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</si>
  <si>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</si>
  <si>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</si>
  <si>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</si>
  <si>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</si>
  <si>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</si>
  <si>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</si>
  <si>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</si>
  <si>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</si>
  <si>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</si>
  <si>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</si>
  <si>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</si>
  <si>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</si>
  <si>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</si>
  <si>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</si>
  <si>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</si>
  <si>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</si>
  <si>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</si>
  <si>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</si>
  <si>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</si>
  <si>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</si>
  <si>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</si>
  <si>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</si>
  <si>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</si>
  <si>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</si>
  <si>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</si>
  <si>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</si>
  <si>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</si>
  <si>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</si>
  <si>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</si>
  <si>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</si>
  <si>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</si>
  <si>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</si>
  <si>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</si>
  <si>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</si>
  <si>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</si>
  <si>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</si>
  <si>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</si>
  <si>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</si>
  <si>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</si>
  <si>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</si>
  <si>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</si>
  <si>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</si>
  <si>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</si>
  <si>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</si>
  <si>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</si>
  <si>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</si>
  <si>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</si>
  <si>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</si>
  <si>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</si>
  <si>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</si>
  <si>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</si>
  <si>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</si>
  <si>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</si>
  <si>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</si>
  <si>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</si>
  <si>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</si>
  <si>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</si>
  <si>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</si>
  <si>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</si>
  <si>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</si>
  <si>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</si>
  <si>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</si>
  <si>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</si>
  <si>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</si>
  <si>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</si>
  <si>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</si>
  <si>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</si>
  <si>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</si>
  <si>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</si>
  <si>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</si>
  <si>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</si>
  <si>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</si>
  <si>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</si>
  <si>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</si>
  <si>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</si>
  <si>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</si>
  <si>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</si>
  <si>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</si>
  <si>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</si>
  <si>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</si>
  <si>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</si>
  <si>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</si>
  <si>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</si>
  <si>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</si>
  <si>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</si>
  <si>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</si>
  <si>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</si>
  <si>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</si>
  <si>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</si>
  <si>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</si>
  <si>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</si>
  <si>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</si>
  <si>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</si>
  <si>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</si>
  <si>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</si>
  <si>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</si>
  <si>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</si>
  <si>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</si>
  <si>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</si>
  <si>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</si>
  <si>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</si>
  <si>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</si>
  <si>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</si>
  <si>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</si>
  <si>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</si>
  <si>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</si>
  <si>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</si>
  <si>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</si>
  <si>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</si>
  <si>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</si>
  <si>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</si>
  <si>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</si>
  <si>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</si>
  <si>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</si>
  <si>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</si>
  <si>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</si>
  <si>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</si>
  <si>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</si>
  <si>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</si>
  <si>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</si>
  <si>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</si>
  <si>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</si>
  <si>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</si>
  <si>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</si>
  <si>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</si>
  <si>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</si>
  <si>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</si>
  <si>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</si>
  <si>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</si>
  <si>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</si>
  <si>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</si>
  <si>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</si>
  <si>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</si>
  <si>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</si>
  <si>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</si>
  <si>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</si>
  <si>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</si>
  <si>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</si>
  <si>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</si>
  <si>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</si>
  <si>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</si>
  <si>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</si>
  <si>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</si>
  <si>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</si>
  <si>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</si>
  <si>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</si>
  <si>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</si>
  <si>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</si>
  <si>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</si>
  <si>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</si>
  <si>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</si>
  <si>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</si>
  <si>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</si>
  <si>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</si>
  <si>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</si>
  <si>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</si>
  <si>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</si>
  <si>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</si>
  <si>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</si>
  <si>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</si>
  <si>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</si>
  <si>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</si>
  <si>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</si>
  <si>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</si>
  <si>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</si>
  <si>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</si>
  <si>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</si>
  <si>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</si>
  <si>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</si>
  <si>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</si>
  <si>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</si>
  <si>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</si>
  <si>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</si>
  <si>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</si>
  <si>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</si>
  <si>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</si>
  <si>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</si>
  <si>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</si>
  <si>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</si>
  <si>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</si>
  <si>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</si>
  <si>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</si>
  <si>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</si>
  <si>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</si>
  <si>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</si>
  <si>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</si>
  <si>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</si>
  <si>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</si>
  <si>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</si>
  <si>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</si>
  <si>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</si>
  <si>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</si>
  <si>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</si>
  <si>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</si>
  <si>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</si>
  <si>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</si>
  <si>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</si>
  <si>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</si>
  <si>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</si>
  <si>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</si>
  <si>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</si>
  <si>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</si>
  <si>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</si>
  <si>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</si>
  <si>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</si>
  <si>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</si>
  <si>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</si>
  <si>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</si>
  <si>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</si>
  <si>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</si>
  <si>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</si>
  <si>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</si>
  <si>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</si>
  <si>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</si>
  <si>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</si>
  <si>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</si>
  <si>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</si>
  <si>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</si>
  <si>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</si>
  <si>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</si>
  <si>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</si>
  <si>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</si>
  <si>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</si>
  <si>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</si>
  <si>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</si>
  <si>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</si>
  <si>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</si>
  <si>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</si>
  <si>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</si>
  <si>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</si>
  <si>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</si>
  <si>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</si>
  <si>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</si>
  <si>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</si>
  <si>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</si>
  <si>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</si>
  <si>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</si>
  <si>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</si>
  <si>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</si>
  <si>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</si>
  <si>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</si>
  <si>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</si>
  <si>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</si>
  <si>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</si>
  <si>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</si>
  <si>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</si>
  <si>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</si>
  <si>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</si>
  <si>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</si>
  <si>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</si>
  <si>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</si>
  <si>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</si>
  <si>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</si>
  <si>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</si>
  <si>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</si>
  <si>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</si>
  <si>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</si>
  <si>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</si>
  <si>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</si>
  <si>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</si>
  <si>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</si>
  <si>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</si>
  <si>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</si>
  <si>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</si>
  <si>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</si>
  <si>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</si>
  <si>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</si>
  <si>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</si>
  <si>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</si>
  <si>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</si>
  <si>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</si>
  <si>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</si>
  <si>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</si>
  <si>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</si>
  <si>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</si>
  <si>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</si>
  <si>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</si>
  <si>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</si>
  <si>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</si>
  <si>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</si>
  <si>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</si>
  <si>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</si>
  <si>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</si>
  <si>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</si>
  <si>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</si>
  <si>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</si>
  <si>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</si>
  <si>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</si>
  <si>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</si>
  <si>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</si>
  <si>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</si>
  <si>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</si>
  <si>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</si>
  <si>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</si>
  <si>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</si>
  <si>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</si>
  <si>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</si>
  <si>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</si>
  <si>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</si>
  <si>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</si>
  <si>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</si>
  <si>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</si>
  <si>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</si>
  <si>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</si>
  <si>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</si>
  <si>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</si>
  <si>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</si>
  <si>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</si>
  <si>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</si>
  <si>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</si>
  <si>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</si>
  <si>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</si>
  <si>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</si>
  <si>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</si>
  <si>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</si>
  <si>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</si>
  <si>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</si>
  <si>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</si>
  <si>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</si>
  <si>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</si>
  <si>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</si>
  <si>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</si>
  <si>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</si>
  <si>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</si>
  <si>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</si>
  <si>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</si>
  <si>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</si>
  <si>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-50m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</si>
  <si>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</si>
  <si>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</si>
  <si>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</si>
  <si>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</si>
  <si>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</si>
  <si>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</si>
  <si>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</si>
  <si>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</si>
  <si>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</si>
  <si>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</si>
  <si>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</si>
  <si>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</si>
  <si>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</si>
  <si>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</si>
  <si>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</si>
  <si>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</si>
  <si>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</si>
  <si>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</si>
  <si>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4x230V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</si>
  <si>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</si>
  <si>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r>
      <t xml:space="preserve">LZ w korpusie (ZU 1-torowa) 3x50mm² / 3x50mm²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</si>
  <si>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</si>
  <si>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</si>
  <si>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niebieska 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</si>
  <si>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</si>
  <si>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</si>
  <si>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</si>
  <si>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</si>
  <si>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</si>
  <si>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</si>
  <si>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</si>
  <si>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żółto/zielona </t>
    </r>
    <r>
      <rPr>
        <b/>
        <sz val="10"/>
        <rFont val="Arial"/>
        <family val="2"/>
        <charset val="238"/>
      </rPr>
      <t>Al/Cu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</si>
  <si>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</si>
  <si>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</si>
  <si>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</si>
  <si>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</si>
  <si>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</si>
  <si>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</si>
  <si>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</si>
  <si>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</si>
  <si>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</si>
  <si>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</si>
  <si>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</si>
  <si>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</si>
  <si>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</si>
  <si>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</si>
  <si>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</si>
  <si>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</si>
  <si>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</si>
  <si>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</si>
  <si>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</si>
  <si>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</si>
  <si>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</si>
  <si>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</si>
  <si>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</si>
  <si>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</si>
  <si>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</si>
  <si>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</si>
  <si>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</si>
  <si>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</si>
  <si>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</si>
  <si>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</si>
  <si>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</si>
  <si>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</si>
  <si>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</si>
  <si>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</si>
  <si>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</si>
  <si>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</si>
  <si>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</si>
  <si>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</si>
  <si>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</si>
  <si>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</si>
  <si>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</si>
  <si>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</si>
  <si>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</si>
  <si>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</si>
  <si>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</si>
  <si>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</si>
  <si>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</si>
  <si>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</si>
  <si>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</si>
  <si>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</si>
  <si>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</si>
  <si>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</si>
  <si>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t>Nazwa</t>
  </si>
  <si>
    <t xml:space="preserve">Miejscowość </t>
  </si>
  <si>
    <t>NIP</t>
  </si>
  <si>
    <t>Rabat</t>
  </si>
  <si>
    <t>Rabat podstawowy</t>
  </si>
  <si>
    <t>Kontrahent</t>
  </si>
  <si>
    <t>RABAT GRUPA</t>
  </si>
  <si>
    <t>RABAT SPECJALNY</t>
  </si>
  <si>
    <t>INFORMACJA O RABATACH</t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</si>
  <si>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</si>
  <si>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</si>
  <si>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</si>
  <si>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</si>
  <si>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W przypadku braku minimum logistycznego doliczony zostanie koszt transportu:</t>
  </si>
  <si>
    <t>Oferta przygotowana przez</t>
  </si>
  <si>
    <t>Nazwa kontrahenta</t>
  </si>
  <si>
    <t>Miejscowość / oddział</t>
  </si>
  <si>
    <t>Numer NIP</t>
  </si>
  <si>
    <t xml:space="preserve">Termin płatności: </t>
  </si>
  <si>
    <t>Termin płatności</t>
  </si>
  <si>
    <t>pobranie/ przedpłata /przelew + termin</t>
  </si>
  <si>
    <t>Imie i nazwisko Przedstawiciela</t>
  </si>
  <si>
    <t xml:space="preserve">OFERTA DLA KLIENTA              </t>
  </si>
  <si>
    <t xml:space="preserve">Rabat podstawowy: </t>
  </si>
  <si>
    <t>NOTATKI:</t>
  </si>
  <si>
    <t xml:space="preserve">F3.3.1 </t>
  </si>
  <si>
    <t xml:space="preserve">F3.3.2 </t>
  </si>
  <si>
    <t xml:space="preserve">F3.4.1 </t>
  </si>
  <si>
    <t xml:space="preserve">F3.4.2 </t>
  </si>
  <si>
    <t xml:space="preserve">F3.4.5 </t>
  </si>
  <si>
    <t xml:space="preserve">F3.19.1 </t>
  </si>
  <si>
    <t xml:space="preserve">F3.13 </t>
  </si>
  <si>
    <t xml:space="preserve">F3.15 </t>
  </si>
  <si>
    <t xml:space="preserve"> Rozdzielnice Horizontal i Vertical</t>
  </si>
  <si>
    <t xml:space="preserve">F3.18 </t>
  </si>
  <si>
    <t xml:space="preserve">F3.17 </t>
  </si>
  <si>
    <t xml:space="preserve">F3.6 </t>
  </si>
  <si>
    <t xml:space="preserve"> Rozdzielnice PARMA</t>
  </si>
  <si>
    <t xml:space="preserve">F3.1.1 </t>
  </si>
  <si>
    <t xml:space="preserve"> Rozdzielnice kombi bez wyłącznika</t>
  </si>
  <si>
    <t xml:space="preserve">F3.1.2 </t>
  </si>
  <si>
    <t xml:space="preserve"> Rozdzielnice kombi z wyłącznikiem</t>
  </si>
  <si>
    <t xml:space="preserve">F3.4.3 </t>
  </si>
  <si>
    <t xml:space="preserve">F3.4.4 </t>
  </si>
  <si>
    <t xml:space="preserve">F3.9.1 </t>
  </si>
  <si>
    <t xml:space="preserve"> Rozdzielnice CAJA 9M</t>
  </si>
  <si>
    <t xml:space="preserve">F3.9.2 </t>
  </si>
  <si>
    <t xml:space="preserve"> Rozdzielnice CAJA 11M</t>
  </si>
  <si>
    <t xml:space="preserve">F3.9.3 </t>
  </si>
  <si>
    <t xml:space="preserve"> Rozdzielnice CAJA 12M</t>
  </si>
  <si>
    <t xml:space="preserve">F3.9.4 </t>
  </si>
  <si>
    <t xml:space="preserve"> Rozdzielnice CAJA 26M</t>
  </si>
  <si>
    <t xml:space="preserve">F3.5.1 </t>
  </si>
  <si>
    <t xml:space="preserve"> Rozdzielnice Ulisse 6M</t>
  </si>
  <si>
    <t xml:space="preserve">F3.5.4 </t>
  </si>
  <si>
    <t xml:space="preserve"> Rozdzielnice Ulisse 11M</t>
  </si>
  <si>
    <t xml:space="preserve">F3.5.2 </t>
  </si>
  <si>
    <t xml:space="preserve"> Rozdzielnice Ulisse 12M</t>
  </si>
  <si>
    <t xml:space="preserve">F3.5.3 </t>
  </si>
  <si>
    <t xml:space="preserve"> Rozdzielnice Ulisse 17M</t>
  </si>
  <si>
    <t xml:space="preserve">F3.10.1 </t>
  </si>
  <si>
    <t xml:space="preserve">F3.10.2 </t>
  </si>
  <si>
    <t xml:space="preserve">F3.11.1 </t>
  </si>
  <si>
    <t xml:space="preserve"> Rozdzielnice LEGATO 16M</t>
  </si>
  <si>
    <t xml:space="preserve">F3.11.2 </t>
  </si>
  <si>
    <t xml:space="preserve"> Rozdzielnice LEGATO 32M</t>
  </si>
  <si>
    <t xml:space="preserve">F3.12.7 </t>
  </si>
  <si>
    <t xml:space="preserve">F3.12.1 </t>
  </si>
  <si>
    <t xml:space="preserve">F3.12.4 </t>
  </si>
  <si>
    <t xml:space="preserve">F3.12.5 </t>
  </si>
  <si>
    <t xml:space="preserve">F3.12.2 </t>
  </si>
  <si>
    <t xml:space="preserve">F3.12.6 </t>
  </si>
  <si>
    <t xml:space="preserve">F3.12.3 </t>
  </si>
  <si>
    <t xml:space="preserve">F3.20 </t>
  </si>
  <si>
    <t xml:space="preserve">F3.22.1 </t>
  </si>
  <si>
    <t xml:space="preserve"> Rozdzielnice gumowe LIDO 12M</t>
  </si>
  <si>
    <t xml:space="preserve">F3.22.2 </t>
  </si>
  <si>
    <t xml:space="preserve"> Rozdzielnice gumowe LIDO 18M</t>
  </si>
  <si>
    <t xml:space="preserve">F3.7 </t>
  </si>
  <si>
    <t xml:space="preserve"> Rozdzielnice ACQUA IP65</t>
  </si>
  <si>
    <t xml:space="preserve">F10.3 </t>
  </si>
  <si>
    <t xml:space="preserve"> Rozdzielnie budowlane RB IP65</t>
  </si>
  <si>
    <t xml:space="preserve">F18.11.1 </t>
  </si>
  <si>
    <t xml:space="preserve">F18.11.2 </t>
  </si>
  <si>
    <t xml:space="preserve">F18.11.3 </t>
  </si>
  <si>
    <t xml:space="preserve">F18.11.16 </t>
  </si>
  <si>
    <t xml:space="preserve"> Rozdzielnice TRIBOX IP65</t>
  </si>
  <si>
    <t xml:space="preserve">F18.11.14 </t>
  </si>
  <si>
    <t xml:space="preserve"> Rozdzielnice LAGO 5M IP65</t>
  </si>
  <si>
    <t xml:space="preserve">F18.11.6 </t>
  </si>
  <si>
    <t xml:space="preserve"> Rozdzielnice LAGO 7M IP65</t>
  </si>
  <si>
    <t xml:space="preserve">F18.11.7 </t>
  </si>
  <si>
    <t xml:space="preserve"> Rozdzielnice LAGO 10M IP65</t>
  </si>
  <si>
    <t xml:space="preserve">F18.11.4 </t>
  </si>
  <si>
    <t xml:space="preserve">F18.11.5 </t>
  </si>
  <si>
    <t xml:space="preserve">F18.11.8 </t>
  </si>
  <si>
    <t xml:space="preserve"> Rozdzielnice CAJA 9M IP65</t>
  </si>
  <si>
    <t xml:space="preserve">F18.11.15 </t>
  </si>
  <si>
    <t xml:space="preserve"> Rozdzielnice CAJA 12M IP65</t>
  </si>
  <si>
    <t xml:space="preserve">F18.11.9 </t>
  </si>
  <si>
    <t xml:space="preserve"> Rozdzielnice Ulisse 12M IP65</t>
  </si>
  <si>
    <t xml:space="preserve">F18.11.10 </t>
  </si>
  <si>
    <t xml:space="preserve"> Rozdzielnice Ulisse 17M IP65</t>
  </si>
  <si>
    <t xml:space="preserve">F18.11.11 </t>
  </si>
  <si>
    <t xml:space="preserve"> Rozdzielnice FEMO 13M IP65</t>
  </si>
  <si>
    <t xml:space="preserve">F18.11.12 </t>
  </si>
  <si>
    <t xml:space="preserve">F18.11.13 </t>
  </si>
  <si>
    <t xml:space="preserve">F3.16 </t>
  </si>
  <si>
    <t xml:space="preserve"> Akcesoria do rozdzielnic</t>
  </si>
  <si>
    <t xml:space="preserve">F21.1.5 </t>
  </si>
  <si>
    <t xml:space="preserve"> Reduktory/Adaptery kempingowe</t>
  </si>
  <si>
    <t xml:space="preserve">F7.3.4 </t>
  </si>
  <si>
    <t xml:space="preserve"> Przedłużacze bez zwijaka 230V</t>
  </si>
  <si>
    <t xml:space="preserve">F24.1.1 </t>
  </si>
  <si>
    <t xml:space="preserve"> Przedłużacze listwowe OW</t>
  </si>
  <si>
    <t xml:space="preserve">F24.1.2 </t>
  </si>
  <si>
    <t xml:space="preserve"> Przedłużacze listwowe OPD</t>
  </si>
  <si>
    <t xml:space="preserve">F7.6.7 </t>
  </si>
  <si>
    <t xml:space="preserve"> Przedłużacze bez zwijaka 400V</t>
  </si>
  <si>
    <t xml:space="preserve">F7.3.1 </t>
  </si>
  <si>
    <t xml:space="preserve">F7.3.6 </t>
  </si>
  <si>
    <t xml:space="preserve">F7.3.3 </t>
  </si>
  <si>
    <t xml:space="preserve">F7.6.1 </t>
  </si>
  <si>
    <t xml:space="preserve">F7.6.2 </t>
  </si>
  <si>
    <t xml:space="preserve">F7.6.3 </t>
  </si>
  <si>
    <t xml:space="preserve">F7.6.4 </t>
  </si>
  <si>
    <t xml:space="preserve">F7.6.5 </t>
  </si>
  <si>
    <t xml:space="preserve">F7.3.5 </t>
  </si>
  <si>
    <t xml:space="preserve">F7.6.6 </t>
  </si>
  <si>
    <t xml:space="preserve">F7.2.2 </t>
  </si>
  <si>
    <t xml:space="preserve">F7.2.1 </t>
  </si>
  <si>
    <t xml:space="preserve">F7.1 </t>
  </si>
  <si>
    <t xml:space="preserve">F7.5 </t>
  </si>
  <si>
    <t xml:space="preserve"> Akcesoria do przedłużaczy</t>
  </si>
  <si>
    <t xml:space="preserve">F21.1.1.1 </t>
  </si>
  <si>
    <t xml:space="preserve">F21.1.3.1 </t>
  </si>
  <si>
    <t xml:space="preserve">F21.1.2.1 </t>
  </si>
  <si>
    <t xml:space="preserve">F21.1.4.1 </t>
  </si>
  <si>
    <t xml:space="preserve">F21.1.1.2 </t>
  </si>
  <si>
    <t xml:space="preserve">F21.1.7 </t>
  </si>
  <si>
    <t xml:space="preserve">F21.1.3.2 </t>
  </si>
  <si>
    <t xml:space="preserve">F21.1.2.2 </t>
  </si>
  <si>
    <t xml:space="preserve">F21.1.4.2 </t>
  </si>
  <si>
    <t xml:space="preserve">F21.1.6.1 </t>
  </si>
  <si>
    <t xml:space="preserve">F21.1.6.2 </t>
  </si>
  <si>
    <t xml:space="preserve">F3.8 </t>
  </si>
  <si>
    <t xml:space="preserve"> Wyłączniki zatablicowe i w obudowie</t>
  </si>
  <si>
    <t xml:space="preserve">F2.2 </t>
  </si>
  <si>
    <t xml:space="preserve"> LZ w korpusie / bloki rozdzielcze</t>
  </si>
  <si>
    <t xml:space="preserve">F2.7 </t>
  </si>
  <si>
    <t xml:space="preserve">F2.1 </t>
  </si>
  <si>
    <t xml:space="preserve">F2.4 </t>
  </si>
  <si>
    <t xml:space="preserve">F2.3 </t>
  </si>
  <si>
    <t xml:space="preserve"> LZ ochronne / mostki zerowe</t>
  </si>
  <si>
    <t xml:space="preserve">F2.5 </t>
  </si>
  <si>
    <t xml:space="preserve">F2.6 </t>
  </si>
  <si>
    <t xml:space="preserve"> Szyny prądowe sztyftowe 1F i 3F</t>
  </si>
  <si>
    <t xml:space="preserve">F10.1 </t>
  </si>
  <si>
    <t xml:space="preserve"> Szafy IP65</t>
  </si>
  <si>
    <t xml:space="preserve">F10.2 </t>
  </si>
  <si>
    <t xml:space="preserve"> Szafy z panelem modułowym IP65</t>
  </si>
  <si>
    <t xml:space="preserve">F10.4 </t>
  </si>
  <si>
    <t xml:space="preserve">F12.1 </t>
  </si>
  <si>
    <t xml:space="preserve"> Kanały grzebieniowe</t>
  </si>
  <si>
    <t xml:space="preserve">F13.1 </t>
  </si>
  <si>
    <t xml:space="preserve"> Klimatyzacja i wentylacja szaf</t>
  </si>
  <si>
    <t xml:space="preserve">F22.1 </t>
  </si>
  <si>
    <t xml:space="preserve"> Kasety sterujące</t>
  </si>
  <si>
    <t xml:space="preserve">F4.5 </t>
  </si>
  <si>
    <t xml:space="preserve"> Kontrolki diodowe</t>
  </si>
  <si>
    <t xml:space="preserve">F6.1 </t>
  </si>
  <si>
    <t xml:space="preserve">F6.2 </t>
  </si>
  <si>
    <t xml:space="preserve">F5.1 </t>
  </si>
  <si>
    <t xml:space="preserve"> Przewody przyłączeniowe OW</t>
  </si>
  <si>
    <t xml:space="preserve">F5.2 </t>
  </si>
  <si>
    <t xml:space="preserve"> Przewody przyłączeniowe OMY / OWY</t>
  </si>
  <si>
    <t xml:space="preserve">F5.3 </t>
  </si>
  <si>
    <t xml:space="preserve"> Przewody przyłączeniowe spiralne</t>
  </si>
  <si>
    <t xml:space="preserve">F1.1.1 </t>
  </si>
  <si>
    <t xml:space="preserve"> Puszki FG z dławikami IP55</t>
  </si>
  <si>
    <t xml:space="preserve">F1.1.2 </t>
  </si>
  <si>
    <t xml:space="preserve">F1.1.3 </t>
  </si>
  <si>
    <t xml:space="preserve"> Puszki FG przeźroczysta pokrywa IP56</t>
  </si>
  <si>
    <t xml:space="preserve">F1.1.6 </t>
  </si>
  <si>
    <t xml:space="preserve"> Puszki BS bez dławików  IP66</t>
  </si>
  <si>
    <t xml:space="preserve">F1.1.7 </t>
  </si>
  <si>
    <t xml:space="preserve"> Puszki BS przeźroczysta pokrywa IP66</t>
  </si>
  <si>
    <t xml:space="preserve">F1.1.8 </t>
  </si>
  <si>
    <t xml:space="preserve"> Puszki BS aluminiowe IP67</t>
  </si>
  <si>
    <t xml:space="preserve">F1.1.5 </t>
  </si>
  <si>
    <t xml:space="preserve">F14.1 </t>
  </si>
  <si>
    <t xml:space="preserve"> KAISER, puszki/osprzęt do elewacji</t>
  </si>
  <si>
    <t xml:space="preserve">F1.2.1 </t>
  </si>
  <si>
    <t xml:space="preserve"> Puszki do tynku</t>
  </si>
  <si>
    <t xml:space="preserve">F1.2.2 </t>
  </si>
  <si>
    <t xml:space="preserve">F1.2.3 </t>
  </si>
  <si>
    <t xml:space="preserve"> Akcesoria do puszek</t>
  </si>
  <si>
    <t xml:space="preserve">F9.2 </t>
  </si>
  <si>
    <t xml:space="preserve"> Dławice PG</t>
  </si>
  <si>
    <t xml:space="preserve">F9.1 </t>
  </si>
  <si>
    <t xml:space="preserve"> Dławice MG metryczne</t>
  </si>
  <si>
    <t xml:space="preserve">F9.3 </t>
  </si>
  <si>
    <t xml:space="preserve">F9.4 </t>
  </si>
  <si>
    <t xml:space="preserve">F4.6.2 </t>
  </si>
  <si>
    <t xml:space="preserve"> Oprawki termoplastyczne</t>
  </si>
  <si>
    <t xml:space="preserve">F4.6.5 </t>
  </si>
  <si>
    <t xml:space="preserve"> Akcesoria do oprawek</t>
  </si>
  <si>
    <t xml:space="preserve">F4.6.1 </t>
  </si>
  <si>
    <t xml:space="preserve"> Oprawki bakielitowe</t>
  </si>
  <si>
    <t xml:space="preserve">F4.6.3 </t>
  </si>
  <si>
    <t xml:space="preserve"> Oprawki metalowe</t>
  </si>
  <si>
    <t xml:space="preserve">F4.6.4 </t>
  </si>
  <si>
    <t xml:space="preserve"> Oprawki porcelanowe</t>
  </si>
  <si>
    <t xml:space="preserve">F4.3 </t>
  </si>
  <si>
    <t xml:space="preserve"> Plafoniery techniczne</t>
  </si>
  <si>
    <t xml:space="preserve">F4.1 </t>
  </si>
  <si>
    <t xml:space="preserve"> Lampy przenośne</t>
  </si>
  <si>
    <t xml:space="preserve"> Rury karbowane GUS</t>
  </si>
  <si>
    <t xml:space="preserve"> Akcesoria do rur karbowanych GUS</t>
  </si>
  <si>
    <t xml:space="preserve">F8.5 </t>
  </si>
  <si>
    <t xml:space="preserve">F8.6 </t>
  </si>
  <si>
    <t xml:space="preserve">F11.1 </t>
  </si>
  <si>
    <t xml:space="preserve"> Techniki zamocowań/folie kablowe</t>
  </si>
  <si>
    <t xml:space="preserve">F16.1 </t>
  </si>
  <si>
    <t xml:space="preserve"> Taśmy kablowe</t>
  </si>
  <si>
    <t xml:space="preserve">F20.1 </t>
  </si>
  <si>
    <t xml:space="preserve"> Osprzęt odgromowy</t>
  </si>
  <si>
    <t xml:space="preserve"> Rozdzielnice R-190 bez wyłącznika</t>
  </si>
  <si>
    <t xml:space="preserve"> Rozdzielnice R-190 z wyłącznikiem</t>
  </si>
  <si>
    <t xml:space="preserve"> Rozdzielnice R-240 bez wyłącznika</t>
  </si>
  <si>
    <t xml:space="preserve"> Rozdzielnice R-240 z wyłącznikiem</t>
  </si>
  <si>
    <t xml:space="preserve"> Rozdzielnice R-240 z przewodem</t>
  </si>
  <si>
    <t xml:space="preserve"> Rozdzielnice R-310</t>
  </si>
  <si>
    <t xml:space="preserve"> Rozdzielnice R-240 4M</t>
  </si>
  <si>
    <t xml:space="preserve"> Rozdzielnice R-240 8M</t>
  </si>
  <si>
    <t xml:space="preserve"> Rozdzielnice R-190 IP65</t>
  </si>
  <si>
    <t xml:space="preserve"> Rozdzielnice R-240 IP65</t>
  </si>
  <si>
    <t xml:space="preserve"> Rozdzielnice R-300 IP65</t>
  </si>
  <si>
    <t xml:space="preserve"> Rozdzielnice R-240 4M IP65</t>
  </si>
  <si>
    <t xml:space="preserve"> Rozdzielnice R-240 8M IP65</t>
  </si>
  <si>
    <t xml:space="preserve"> LZ w korpusie ZU jedno i wielo-torowe</t>
  </si>
  <si>
    <t xml:space="preserve"> Puszki do płyt karton-gips</t>
  </si>
  <si>
    <t>F3.21.1</t>
  </si>
  <si>
    <t>F3.21.2</t>
  </si>
  <si>
    <t>F3.14</t>
  </si>
  <si>
    <t>F3.2</t>
  </si>
  <si>
    <t>ROZDZIELNICE IP44</t>
  </si>
  <si>
    <t>ROZDZIELNICE IP65</t>
  </si>
  <si>
    <t>SZAFY / ROZDZIELNICE BUDOWLANE</t>
  </si>
  <si>
    <t>OSPRZĘT SIŁOWY 400V, 230V, 24V</t>
  </si>
  <si>
    <t>LISTWY ZACISKOWE / SZYNY PRĄDOWE</t>
  </si>
  <si>
    <t>KANAŁY GRZEBIENIOWE</t>
  </si>
  <si>
    <t>KLIMATYZACJA I WENTYLACJA SZAF</t>
  </si>
  <si>
    <t>KASETY STERUJĄCE</t>
  </si>
  <si>
    <t>WTYCZKI I GNIAZDA 230V</t>
  </si>
  <si>
    <t>PRZEWODY PRZYŁĄCZENIOWE</t>
  </si>
  <si>
    <t>PUSZKI INSTALACYJNE</t>
  </si>
  <si>
    <t>KAISER, PUSZKI/OSPRZĘT DO ELEWACJI</t>
  </si>
  <si>
    <t>DŁAWICE</t>
  </si>
  <si>
    <t>OPRAWY OŚWIETLENIOWE</t>
  </si>
  <si>
    <t>TECHNIKI ZAMOCOWAŃ / FOLIE KABLOWE</t>
  </si>
  <si>
    <t>TAŚMY KABLOWE</t>
  </si>
  <si>
    <t>OSPRZĘT ODGROMOWY</t>
  </si>
  <si>
    <t xml:space="preserve"> Rozdzielnice POLYBOX</t>
  </si>
  <si>
    <t xml:space="preserve"> Rozdzielnice TRIBOX</t>
  </si>
  <si>
    <t>Numer grupy</t>
  </si>
  <si>
    <t>Nazwa grupy</t>
  </si>
  <si>
    <t xml:space="preserve"> Rozdzielnice na stelażu plastikowym</t>
  </si>
  <si>
    <t xml:space="preserve"> Rozdzielnice RS-KOMBI bez wyłącznika</t>
  </si>
  <si>
    <t xml:space="preserve"> Rozdzielnice RS-KOMBI z wyłącznikiem</t>
  </si>
  <si>
    <t xml:space="preserve"> Rozdzielnice BICO</t>
  </si>
  <si>
    <t xml:space="preserve"> Rozdzielnice R-150</t>
  </si>
  <si>
    <t xml:space="preserve"> Rozdzielnice FEMO 13M</t>
  </si>
  <si>
    <t xml:space="preserve"> Rozdzielnice FEMO 18M</t>
  </si>
  <si>
    <t xml:space="preserve"> Rozdzielnice LAGO 5M</t>
  </si>
  <si>
    <t xml:space="preserve"> Rozdzielnice LAGO 6M</t>
  </si>
  <si>
    <t xml:space="preserve"> Rozdzielnice LAGO 7M</t>
  </si>
  <si>
    <t xml:space="preserve"> Rozdzielnice LAGO 10M</t>
  </si>
  <si>
    <t xml:space="preserve"> Rozdzielnice LAGO 11M</t>
  </si>
  <si>
    <t xml:space="preserve"> Rozdzielnice LAGO 14M</t>
  </si>
  <si>
    <t xml:space="preserve"> Rozdzielnice LAGO 17M</t>
  </si>
  <si>
    <t xml:space="preserve"> Rozdzielnice FORTE 11M</t>
  </si>
  <si>
    <t xml:space="preserve"> Rozdzielnice LEGATO 16M IP65</t>
  </si>
  <si>
    <t xml:space="preserve"> Rozdzielnice LEGATO 32M IP65</t>
  </si>
  <si>
    <t xml:space="preserve"> Przedłużacze bębnowe jednofazowe 230V OW </t>
  </si>
  <si>
    <t xml:space="preserve"> Przedłużacze bębnowe jednofazowe 230V OPD</t>
  </si>
  <si>
    <t xml:space="preserve"> Przedłużacze bębnowe jednofazowe 230V OWY</t>
  </si>
  <si>
    <t xml:space="preserve"> Przedłużacze bębnowe BORDO-320</t>
  </si>
  <si>
    <t xml:space="preserve"> Przedłużacze bębnowe GRANDE-320</t>
  </si>
  <si>
    <t xml:space="preserve"> Przedłużacze bębnowe MAKARA-370</t>
  </si>
  <si>
    <t xml:space="preserve"> Przedłużacze bębnowe MAKARA-460</t>
  </si>
  <si>
    <t xml:space="preserve"> Przedłużacze bębnowe MAKARA-460 NK</t>
  </si>
  <si>
    <t xml:space="preserve"> Przedłużacze bębnowe GOLIA-460 NK</t>
  </si>
  <si>
    <t xml:space="preserve"> Rozgałęźniki bębnowe 400V</t>
  </si>
  <si>
    <t xml:space="preserve"> Rozgałęźniki bębnowe 230V</t>
  </si>
  <si>
    <t xml:space="preserve"> Zwijaki bębnowe</t>
  </si>
  <si>
    <t>PRZEDŁUŻACZE 230V</t>
  </si>
  <si>
    <t>PRZEDŁUŻACZE 400V</t>
  </si>
  <si>
    <t>ROZGAŁĘŹNIKI I ZWIJAKI</t>
  </si>
  <si>
    <t xml:space="preserve"> Wtyczki siłowe IP44</t>
  </si>
  <si>
    <t xml:space="preserve"> Gniazda siłowe stałe IP44</t>
  </si>
  <si>
    <t xml:space="preserve"> Gniazda siłowe przenośne IP44</t>
  </si>
  <si>
    <t xml:space="preserve"> Gniazda siłowe tablicowe IP44</t>
  </si>
  <si>
    <t>PRZEDŁUŻACZE LISTWOWE GUMOWE 230V</t>
  </si>
  <si>
    <r>
      <t xml:space="preserve"> Przedłużacze bębnowe jednofazowe 230V OW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</si>
  <si>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Przedłużacze bębnowe ALBERO-330 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</si>
  <si>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Wtyczki siłowe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</si>
  <si>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stałe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</si>
  <si>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przenośne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</si>
  <si>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tablicowe </t>
    </r>
    <r>
      <rPr>
        <b/>
        <sz val="11"/>
        <color theme="1"/>
        <rFont val="Calibri"/>
        <family val="2"/>
        <charset val="238"/>
        <scheme val="minor"/>
      </rPr>
      <t>IP67</t>
    </r>
  </si>
  <si>
    <t xml:space="preserve"> Wtyczki siłowe stałe odbiornikowe IP44/IP67</t>
  </si>
  <si>
    <t xml:space="preserve"> Wtyczki siłowe tablicowe odbiornikowe IP44/IP67</t>
  </si>
  <si>
    <t xml:space="preserve"> Akcesoria do osprzętu siłowego </t>
  </si>
  <si>
    <t xml:space="preserve"> LZ zaciskowe - odgałęźne</t>
  </si>
  <si>
    <t xml:space="preserve"> LZ 12 torowe / szybkozłączki</t>
  </si>
  <si>
    <t xml:space="preserve"> Szyny prądowe widełkowe 1F i 3F</t>
  </si>
  <si>
    <t xml:space="preserve"> Wtyczki i gniazda gumowe / przemysłowe 230V</t>
  </si>
  <si>
    <t xml:space="preserve"> Wtyczki i gniazda domowe 230V</t>
  </si>
  <si>
    <t xml:space="preserve"> Puszki hermetyczne - odgałęźne</t>
  </si>
  <si>
    <t xml:space="preserve"> Dławice gumowe BDE</t>
  </si>
  <si>
    <t xml:space="preserve"> Rury karbowane samochodowe ROZCIĘTE</t>
  </si>
  <si>
    <t>F9.4 - Dławice gumowe BDE</t>
  </si>
  <si>
    <t xml:space="preserve"> Rury karbowane samochodowe CAŁE</t>
  </si>
  <si>
    <t>F8.5 - Rury karbowane samochodowe CAŁE</t>
  </si>
  <si>
    <t>F8.6 - Rury karbowane samochodowe ROZCIĘTE</t>
  </si>
  <si>
    <t>Szyna montażowa TH 35 1m</t>
  </si>
  <si>
    <t>Szyna montażowa TH 35 - 0,50m</t>
  </si>
  <si>
    <t>Szyna montażowa TH 35 - 0,25m</t>
  </si>
  <si>
    <t>Szyna montażowa TH 35 perforowana 1m</t>
  </si>
  <si>
    <t>Szyna montażowa TH 35 perforowana 2m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</si>
  <si>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</si>
  <si>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</si>
  <si>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</si>
  <si>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</si>
  <si>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</si>
  <si>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</si>
  <si>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</si>
  <si>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</si>
  <si>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</si>
  <si>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</si>
  <si>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</si>
  <si>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</si>
  <si>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r>
      <t xml:space="preserve">Uchwyt kablowy z gwoździem okrągły - </t>
    </r>
    <r>
      <rPr>
        <sz val="10"/>
        <rFont val="Calibri"/>
        <family val="2"/>
        <charset val="238"/>
      </rPr>
      <t xml:space="preserve">ø </t>
    </r>
    <r>
      <rPr>
        <sz val="10"/>
        <rFont val="Arial"/>
        <family val="2"/>
        <charset val="238"/>
      </rPr>
      <t>4mm</t>
    </r>
  </si>
  <si>
    <t>Uchwyt kablowy z gwoździem okrągły - ø 5mm</t>
  </si>
  <si>
    <t>Uchwyt kablowy z gwoździem okrągły - ø 6mm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</si>
  <si>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</si>
  <si>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</si>
  <si>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</si>
  <si>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</si>
  <si>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- 10/6mm (3x1,5)</t>
  </si>
  <si>
    <t>Uchwyt kablowy z gwoździem płaski - 13/7mm (3x2,5)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</si>
  <si>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</si>
  <si>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</si>
  <si>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</si>
  <si>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</si>
  <si>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</si>
  <si>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</si>
  <si>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</si>
  <si>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t>Oprawka metalowa E27 z kołnierzem, 4A, 250V</t>
  </si>
  <si>
    <t>Oprawka porcelanowa E27 typ 426, 4A, 250V z uchwytem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</si>
  <si>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</si>
  <si>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</si>
  <si>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</si>
  <si>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</si>
  <si>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</si>
  <si>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r>
      <t xml:space="preserve">Dławica izolacyjna gumowa </t>
    </r>
    <r>
      <rPr>
        <b/>
        <sz val="10"/>
        <rFont val="Arial"/>
        <family val="2"/>
        <charset val="238"/>
      </rPr>
      <t>BDE 11</t>
    </r>
  </si>
  <si>
    <r>
      <t xml:space="preserve">Dławica izolacyjna gumowa </t>
    </r>
    <r>
      <rPr>
        <b/>
        <sz val="10"/>
        <rFont val="Arial"/>
        <family val="2"/>
        <charset val="238"/>
      </rPr>
      <t>BDE 13,5</t>
    </r>
  </si>
  <si>
    <r>
      <t xml:space="preserve">Dławica izolacyjna gumowa </t>
    </r>
    <r>
      <rPr>
        <b/>
        <sz val="10"/>
        <rFont val="Arial"/>
        <family val="2"/>
        <charset val="238"/>
      </rPr>
      <t>BDE 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</si>
  <si>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 21 </t>
    </r>
  </si>
  <si>
    <r>
      <t xml:space="preserve">Dławica izolacyjna gumowa </t>
    </r>
    <r>
      <rPr>
        <b/>
        <sz val="10"/>
        <rFont val="Arial"/>
        <family val="2"/>
        <charset val="238"/>
      </rPr>
      <t>BDE 29</t>
    </r>
  </si>
  <si>
    <r>
      <t xml:space="preserve">Dławica izolacyjna gumowa </t>
    </r>
    <r>
      <rPr>
        <b/>
        <sz val="10"/>
        <rFont val="Arial"/>
        <family val="2"/>
        <charset val="238"/>
      </rPr>
      <t>BDE 36</t>
    </r>
  </si>
  <si>
    <r>
      <t xml:space="preserve">Dławica izolacyjna gumowa </t>
    </r>
    <r>
      <rPr>
        <b/>
        <sz val="10"/>
        <rFont val="Arial"/>
        <family val="2"/>
        <charset val="238"/>
      </rPr>
      <t>BDE 42</t>
    </r>
  </si>
  <si>
    <r>
      <t xml:space="preserve">Dławica izolacyjna gumowa </t>
    </r>
    <r>
      <rPr>
        <b/>
        <sz val="10"/>
        <rFont val="Arial"/>
        <family val="2"/>
        <charset val="238"/>
      </rPr>
      <t>BDE 48</t>
    </r>
  </si>
  <si>
    <r>
      <t xml:space="preserve">Dławica izolacyjna gumowa </t>
    </r>
    <r>
      <rPr>
        <b/>
        <sz val="10"/>
        <rFont val="Arial"/>
        <family val="2"/>
        <charset val="238"/>
      </rPr>
      <t>BDE 54</t>
    </r>
  </si>
  <si>
    <r>
      <t xml:space="preserve">Dławica izolacyjna gumowa </t>
    </r>
    <r>
      <rPr>
        <b/>
        <sz val="10"/>
        <rFont val="Arial"/>
        <family val="2"/>
        <charset val="238"/>
      </rPr>
      <t>BDE 67</t>
    </r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</si>
  <si>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</si>
  <si>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</si>
  <si>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</si>
  <si>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</si>
  <si>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</si>
  <si>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</si>
  <si>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</si>
  <si>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</si>
  <si>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</si>
  <si>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</si>
  <si>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</si>
  <si>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</si>
  <si>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</si>
  <si>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</si>
  <si>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t>F1.1.2 - Puszki FG bez dławików IP54/ IP56/ IP65</t>
  </si>
  <si>
    <t xml:space="preserve"> Puszki FG bez dławików IP54/ IP56/ IP65</t>
  </si>
  <si>
    <t>Szafa 250x350x150 mm 18 modułów, 2 rzędy</t>
  </si>
  <si>
    <t>Szafa 300x400x170 mm 24 moduły, 2 rzędy</t>
  </si>
  <si>
    <t>Szafa 350x500x190 mm 45 modułów, 3 rzędy</t>
  </si>
  <si>
    <t>Szafa 400x600x200 mm 64 moduły, 4 rzędy</t>
  </si>
  <si>
    <t>Szafa 250x350x150 mm drzwi przeźroczyste 18 modułów, 2 rzędy</t>
  </si>
  <si>
    <t>Szafa 300x400x170 mm drzwi przeźroczyste 24 moduły, 2 rzędy</t>
  </si>
  <si>
    <t>Szafa 350x500x190 mm drzwi przeźroczyste 45 modułów, 3 rzędy</t>
  </si>
  <si>
    <t>Szafa 400x600x200 mm drzwi przeźroczyste 64 moduły, 4 rzędy</t>
  </si>
  <si>
    <t>Kontrolka diodowa fi 5mm, 230V zielona</t>
  </si>
  <si>
    <t>Kontrolka diodowa fi 5mm, 230V żółta</t>
  </si>
  <si>
    <t>Kontrolka diodowa fi 5mm, 230V czerwona</t>
  </si>
  <si>
    <t>Kontrolka diodowa fi 5mm, 24V zielona</t>
  </si>
  <si>
    <t>Kontrolka diodowa fi 5mm, 24V żółta</t>
  </si>
  <si>
    <t>Kontrolka diodowa fi 5mm, 24V czerwona</t>
  </si>
  <si>
    <t>Kontrolka diodowa fi 10mm, 230V zielona</t>
  </si>
  <si>
    <t>Kontrolka diodowa fi 10mm, 230V żółta</t>
  </si>
  <si>
    <t>Kontrolka diodowa fi 10mm, 230V czerwona</t>
  </si>
  <si>
    <t>Kontrolka diodowa fi 10mm, 24V zielona</t>
  </si>
  <si>
    <t>Kontrolka diodowa fi 10mm, 24V żółta</t>
  </si>
  <si>
    <t>Kontrolka diodowa fi 10mm, 24V czerwona</t>
  </si>
  <si>
    <t>Kontrolka diodowa fi 20mm, 230V zielona</t>
  </si>
  <si>
    <t>Kontrolka diodowa fi 20mm, 230V żółta</t>
  </si>
  <si>
    <t>Kontrolka diodowa fi 20mm, 230V czerwona</t>
  </si>
  <si>
    <t>Kontrolka diodowa fi 20mm, 24V zielona</t>
  </si>
  <si>
    <t>Kontrolka diodowa fi 20mm, 24V żółta</t>
  </si>
  <si>
    <t>Kontrolka diodowa fi 20mm, 24V czerwona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</si>
  <si>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</si>
  <si>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</si>
  <si>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</si>
  <si>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</si>
  <si>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</si>
  <si>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</si>
  <si>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</si>
  <si>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</si>
  <si>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</si>
  <si>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</si>
  <si>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</si>
  <si>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</si>
  <si>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</si>
  <si>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</si>
  <si>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</si>
  <si>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H55-S </t>
    </r>
    <r>
      <rPr>
        <sz val="11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</si>
  <si>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</si>
  <si>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</si>
  <si>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</si>
  <si>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</si>
  <si>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</si>
  <si>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H55-L </t>
    </r>
    <r>
      <rPr>
        <sz val="11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</si>
  <si>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H55-L</t>
    </r>
    <r>
      <rPr>
        <sz val="11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</si>
  <si>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czarna</t>
    </r>
  </si>
  <si>
    <t>F3.2200</t>
  </si>
  <si>
    <t>F3.2201</t>
  </si>
  <si>
    <t>F3.2202</t>
  </si>
  <si>
    <t>F3.2203</t>
  </si>
  <si>
    <t>F3.2204</t>
  </si>
  <si>
    <t>F3.2205</t>
  </si>
  <si>
    <t>F3.8 - Wyłączniki tablicowe i w obudowie</t>
  </si>
  <si>
    <t>HALOGEN FREE</t>
  </si>
  <si>
    <t>F1.0326</t>
  </si>
  <si>
    <t>Szafa 210x280x130 mm</t>
  </si>
  <si>
    <t>F1.0327</t>
  </si>
  <si>
    <t>Szafa 250x300x130 mm</t>
  </si>
  <si>
    <t>F1.0328</t>
  </si>
  <si>
    <t>Szafa 250x330x130 mm</t>
  </si>
  <si>
    <t>F1.0329</t>
  </si>
  <si>
    <t>Szafa 300x400x195 mm</t>
  </si>
  <si>
    <t>F1.0330</t>
  </si>
  <si>
    <t>Szafa 500x600x220 mm</t>
  </si>
  <si>
    <t>F1.0331</t>
  </si>
  <si>
    <t>Szafa 180x240x130 mm drzwi przeźroczyste</t>
  </si>
  <si>
    <t>F1.0319</t>
  </si>
  <si>
    <t>Szafa 210x280x130 mm drzwi przeźroczyste</t>
  </si>
  <si>
    <t>F1.0332</t>
  </si>
  <si>
    <t>Szafa 250x300x130 mm drzwi przeźroczyste</t>
  </si>
  <si>
    <t>F1.0333</t>
  </si>
  <si>
    <t>Szafa 250x330x130 mm drzwi przeźroczyste</t>
  </si>
  <si>
    <t>F1.0334</t>
  </si>
  <si>
    <t>Szafa 300x350x165 mm drzwi przeźroczyste</t>
  </si>
  <si>
    <t>F1.0335</t>
  </si>
  <si>
    <t>Szafa 300x400x195 mm drzwi przeźroczyste</t>
  </si>
  <si>
    <t>F1.0336</t>
  </si>
  <si>
    <t>Szafa 500x600x220 mm drzwi przeźroczyste</t>
  </si>
  <si>
    <t>F9.3 - Dławice MG metryczne mosiężne</t>
  </si>
  <si>
    <t xml:space="preserve"> Dławice MG metryczne mosiężne</t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</si>
  <si>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</si>
  <si>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</si>
  <si>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</si>
  <si>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</si>
  <si>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</si>
  <si>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</si>
  <si>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</si>
  <si>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</si>
  <si>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</si>
  <si>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</si>
  <si>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</si>
  <si>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</si>
  <si>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</si>
  <si>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</si>
  <si>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</si>
  <si>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</si>
  <si>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</si>
  <si>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</si>
  <si>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</si>
  <si>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</si>
  <si>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</si>
  <si>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</si>
  <si>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</si>
  <si>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</si>
  <si>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</si>
  <si>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</si>
  <si>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</si>
  <si>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</si>
  <si>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</si>
  <si>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</si>
  <si>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</si>
  <si>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</si>
  <si>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</si>
  <si>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</si>
  <si>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</si>
  <si>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</si>
  <si>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</si>
  <si>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</si>
  <si>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</si>
  <si>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</si>
  <si>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</si>
  <si>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</si>
  <si>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</si>
  <si>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</si>
  <si>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</si>
  <si>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</si>
  <si>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</si>
  <si>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</si>
  <si>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</si>
  <si>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</si>
  <si>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</si>
  <si>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</si>
  <si>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</si>
  <si>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</si>
  <si>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</si>
  <si>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</si>
  <si>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</si>
  <si>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</si>
  <si>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</si>
  <si>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</si>
  <si>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</si>
  <si>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</si>
  <si>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</si>
  <si>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</si>
  <si>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</si>
  <si>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</si>
  <si>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</si>
  <si>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</si>
  <si>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</si>
  <si>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</si>
  <si>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</si>
  <si>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F2.8</t>
  </si>
  <si>
    <t xml:space="preserve"> Zaciski HLK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</si>
  <si>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</si>
  <si>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</si>
  <si>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</si>
  <si>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</si>
  <si>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</si>
  <si>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</si>
  <si>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</si>
  <si>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</si>
  <si>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</si>
  <si>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</si>
  <si>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</si>
  <si>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</si>
  <si>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</si>
  <si>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</si>
  <si>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</si>
  <si>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</si>
  <si>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</si>
  <si>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</si>
  <si>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</si>
  <si>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</si>
  <si>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</si>
  <si>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</si>
  <si>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</si>
  <si>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</si>
  <si>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</si>
  <si>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</si>
  <si>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</si>
  <si>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</si>
  <si>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</si>
  <si>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</si>
  <si>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</si>
  <si>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</si>
  <si>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</si>
  <si>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</si>
  <si>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Oprawka termoplastyczna E14 - czarna 2A, 250V</t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</si>
  <si>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</si>
  <si>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E14 - biała 2A, 250V</t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</si>
  <si>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</si>
  <si>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</si>
  <si>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</si>
  <si>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</si>
  <si>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</si>
  <si>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</si>
  <si>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</si>
  <si>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</si>
  <si>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</si>
  <si>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</si>
  <si>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</si>
  <si>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F6.0432</t>
  </si>
  <si>
    <t>Pokrywa do kanału grzebieniowego 25x25 / 25x40 / 25x60 / 25x80</t>
  </si>
  <si>
    <t>F6.0433</t>
  </si>
  <si>
    <t>Pokrywa do kanału grzebieniowego 40x40 / 40x60/ 40x80</t>
  </si>
  <si>
    <t>F6.0434</t>
  </si>
  <si>
    <t xml:space="preserve">Pokrywa do kanału grzebieniowego 60x40 / 60x60 / 60x80 </t>
  </si>
  <si>
    <t>F6.0435</t>
  </si>
  <si>
    <t>Pokrywa do kanału grzebieniowego 80x60 / 80x80</t>
  </si>
  <si>
    <t>F6.0436</t>
  </si>
  <si>
    <t>Pokrywa do kanału grzebieniowego 100x60 / 100x80</t>
  </si>
  <si>
    <t>Wtyczka gumowa z uchem 16A 230V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</si>
  <si>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</si>
  <si>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</si>
  <si>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</si>
  <si>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1921</t>
  </si>
  <si>
    <t>1922</t>
  </si>
  <si>
    <t>1909</t>
  </si>
  <si>
    <t>Stojak metalowy  350x575</t>
  </si>
  <si>
    <t>Stojak metalowy  470x1040</t>
  </si>
  <si>
    <t>Zaślepka szyny 3F/16 dzielona - komplet 3 szt.</t>
  </si>
  <si>
    <t>1 kpl.</t>
  </si>
  <si>
    <t>Gniazdo gumowe NOVA 16A 230V czane</t>
  </si>
  <si>
    <t>F6.0479</t>
  </si>
  <si>
    <t>Gniazdo gumowe NOVA 16A 230V szare</t>
  </si>
  <si>
    <t>F6.0477</t>
  </si>
  <si>
    <t>Gniazdo gumowe NOVA 16A 230V żółte</t>
  </si>
  <si>
    <t>F6.0480</t>
  </si>
  <si>
    <t>Gniazdo gumowe NOVA 16A 230V czerwone</t>
  </si>
  <si>
    <t>F6.0478</t>
  </si>
  <si>
    <t>Gniazdo gumowe NOVA 16A 230V pomarańczowe</t>
  </si>
  <si>
    <t>F6.0476</t>
  </si>
  <si>
    <t>Gniazdo gumowe NOVA 16A 230V niebieskie</t>
  </si>
  <si>
    <t>F6.0475</t>
  </si>
  <si>
    <t>Gniazdo gumowe NOVA 16A 230V zielone</t>
  </si>
  <si>
    <t>Listwa gumowa 2x230V 16A czarna</t>
  </si>
  <si>
    <t>F6.0481</t>
  </si>
  <si>
    <t>Listwa gumowa 2x230V 16A niebieska</t>
  </si>
  <si>
    <t>F6.0482</t>
  </si>
  <si>
    <t>Listwa gumowa 2x230V 16A żółta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</si>
  <si>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</si>
  <si>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</si>
  <si>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</si>
  <si>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</si>
  <si>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F6.0485</t>
  </si>
  <si>
    <t>Listwa gumowa 3x230V 16A żółta</t>
  </si>
  <si>
    <t>F6.0486</t>
  </si>
  <si>
    <t>Listwa gumowa 3x230V 16A pomarańczowa</t>
  </si>
  <si>
    <t>F6.0488</t>
  </si>
  <si>
    <t>Listwa gumowa 3x230V 16A czerwona</t>
  </si>
  <si>
    <t>F6.0484</t>
  </si>
  <si>
    <t>Listwa gumowa 3x230V 16A niebieska</t>
  </si>
  <si>
    <t>F6.0483</t>
  </si>
  <si>
    <t>Listwa gumowa 3x230V 16A zielona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</si>
  <si>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</si>
  <si>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</si>
  <si>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</si>
  <si>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</si>
  <si>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F6.0491</t>
  </si>
  <si>
    <t>Listwa gumowa 4x230V 16A żółta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</si>
  <si>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</si>
  <si>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F6.0474</t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</si>
  <si>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</si>
  <si>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</si>
  <si>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</si>
  <si>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</si>
  <si>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</si>
  <si>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</si>
  <si>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</si>
  <si>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</si>
  <si>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</si>
  <si>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</si>
  <si>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t>Stojak metalowy rozdzielni 780x1010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</si>
  <si>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</si>
  <si>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</si>
  <si>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</si>
  <si>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</si>
  <si>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</si>
  <si>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</si>
  <si>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</si>
  <si>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</si>
  <si>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</si>
  <si>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t>F6.0497</t>
  </si>
  <si>
    <t>F4.0230</t>
  </si>
  <si>
    <t>F4.0229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</si>
  <si>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</si>
  <si>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</si>
  <si>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</si>
  <si>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</si>
  <si>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</si>
  <si>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</si>
  <si>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</si>
  <si>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</si>
  <si>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</si>
  <si>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0/1 20A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</si>
  <si>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WS-25</t>
    </r>
    <r>
      <rPr>
        <sz val="10"/>
        <color theme="1"/>
        <rFont val="Arial"/>
        <family val="2"/>
        <charset val="238"/>
      </rPr>
      <t xml:space="preserve"> 0/1 25A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</si>
  <si>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0/1 32A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</si>
  <si>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0/1 40A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</si>
  <si>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0/1 63A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</si>
  <si>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0/1 100A 3P w obudowie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</si>
  <si>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</si>
  <si>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</si>
  <si>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</si>
  <si>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</si>
  <si>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</si>
  <si>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</si>
  <si>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</si>
  <si>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</si>
  <si>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</si>
  <si>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</si>
  <si>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</si>
  <si>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</si>
  <si>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</si>
  <si>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</si>
  <si>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</si>
  <si>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</si>
  <si>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</si>
  <si>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</si>
  <si>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</si>
  <si>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</si>
  <si>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</si>
  <si>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</si>
  <si>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</si>
  <si>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</si>
  <si>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</si>
  <si>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</si>
  <si>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F7.0158</t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</si>
  <si>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</si>
  <si>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</si>
  <si>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</si>
  <si>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</si>
  <si>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</si>
  <si>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</si>
  <si>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</si>
  <si>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</si>
  <si>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</si>
  <si>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</si>
  <si>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</si>
  <si>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</si>
  <si>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</si>
  <si>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</si>
  <si>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</si>
  <si>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</si>
  <si>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Gniazdo siłowe tablicowe skośne 16A 5p /FE/ czarne</t>
  </si>
  <si>
    <t>Gniazdo siłowe tablicowe skośne 32A 5p /FE/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</si>
  <si>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</si>
  <si>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</si>
  <si>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</si>
  <si>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</si>
  <si>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</si>
  <si>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</si>
  <si>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</si>
  <si>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</si>
  <si>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</si>
  <si>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</si>
  <si>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</si>
  <si>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</si>
  <si>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</si>
  <si>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</si>
  <si>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</si>
  <si>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</si>
  <si>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</si>
  <si>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</si>
  <si>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przewód H05RR-F</t>
  </si>
  <si>
    <t>przewód H07RN-F</t>
  </si>
  <si>
    <t>1 op.</t>
  </si>
  <si>
    <t>Rozdzielnica LAGO 5M - gniazda 16A 5p</t>
  </si>
  <si>
    <t>Rozdzielnica LAGO 5M - gniazda 32A 5p</t>
  </si>
  <si>
    <t>Rozdzielnica LAGO 5M - gniazda 2x230V</t>
  </si>
  <si>
    <t>Rozdzielnica LAGO 5M - gniazda 4x230V</t>
  </si>
  <si>
    <t>Rozdzielnica LAGO 5M - gniazda 16A 5p, 230V</t>
  </si>
  <si>
    <t>Rozdzielnica LAGO 5M - gniazda 32A 5p, 230V</t>
  </si>
  <si>
    <t>Rozdzielnica LAGO 5M - gniazda 16A 5p, 2x230V</t>
  </si>
  <si>
    <t>Rozdzielnica LAGO 5M - gniazda 32A 5p, 2x230V</t>
  </si>
  <si>
    <t>F2.0535</t>
  </si>
  <si>
    <t>F2.0536</t>
  </si>
  <si>
    <t>F2.0537</t>
  </si>
  <si>
    <t>F2.0538</t>
  </si>
  <si>
    <t>F2.0539</t>
  </si>
  <si>
    <r>
      <t xml:space="preserve">LZ w korpusie ZU 3-torowa 3x16mm² - szara (3L) </t>
    </r>
    <r>
      <rPr>
        <b/>
        <sz val="10"/>
        <rFont val="Arial"/>
        <family val="2"/>
        <charset val="238"/>
      </rPr>
      <t>Al/Cu</t>
    </r>
  </si>
  <si>
    <r>
      <t xml:space="preserve">LZ w korpusie ZU 3-torowa 3x35mm² - szara (3L) </t>
    </r>
    <r>
      <rPr>
        <b/>
        <sz val="10"/>
        <rFont val="Arial"/>
        <family val="2"/>
        <charset val="238"/>
      </rPr>
      <t>Al/Cu</t>
    </r>
  </si>
  <si>
    <t>F2.0540</t>
  </si>
  <si>
    <r>
      <t xml:space="preserve">LZ w korpusie ZU 5-torowa 5x16mm² (3L+N+PE)  </t>
    </r>
    <r>
      <rPr>
        <b/>
        <sz val="10"/>
        <rFont val="Arial"/>
        <family val="2"/>
        <charset val="238"/>
      </rPr>
      <t>Al/Cu</t>
    </r>
  </si>
  <si>
    <t>Cennik ważny od 01.03.2024r.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</si>
  <si>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</si>
  <si>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</si>
  <si>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pobranie</t>
  </si>
  <si>
    <t>- 170 zł netto dla wysyłek realizowanych na paletach.</t>
  </si>
  <si>
    <t xml:space="preserve">Od dnia 01.03.2024r. minimum logistyczne zamówień wynosi:  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</si>
  <si>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</si>
  <si>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</si>
  <si>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</si>
  <si>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</si>
  <si>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</si>
  <si>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</si>
  <si>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</si>
  <si>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</si>
  <si>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</si>
  <si>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</si>
  <si>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</si>
  <si>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</si>
  <si>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</si>
  <si>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</si>
  <si>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</si>
  <si>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</si>
  <si>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</si>
  <si>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</si>
  <si>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</si>
  <si>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</si>
  <si>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</si>
  <si>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</si>
  <si>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</si>
  <si>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</si>
  <si>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</si>
  <si>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</si>
  <si>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</si>
  <si>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</si>
  <si>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</si>
  <si>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</si>
  <si>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</si>
  <si>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</si>
  <si>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</si>
  <si>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</si>
  <si>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</si>
  <si>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</si>
  <si>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</si>
  <si>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</si>
  <si>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</si>
  <si>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</si>
  <si>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</si>
  <si>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</si>
  <si>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</si>
  <si>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</si>
  <si>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</si>
  <si>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</si>
  <si>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</si>
  <si>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</si>
  <si>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</si>
  <si>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</si>
  <si>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</si>
  <si>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</si>
  <si>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</si>
  <si>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</si>
  <si>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</si>
  <si>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</si>
  <si>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</si>
  <si>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</si>
  <si>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</si>
  <si>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</si>
  <si>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</si>
  <si>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</si>
  <si>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</si>
  <si>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</si>
  <si>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</si>
  <si>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</si>
  <si>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</si>
  <si>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</si>
  <si>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</si>
  <si>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</si>
  <si>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</si>
  <si>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</si>
  <si>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</si>
  <si>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</si>
  <si>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</si>
  <si>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</si>
  <si>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</si>
  <si>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</si>
  <si>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</si>
  <si>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</si>
  <si>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</si>
  <si>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</si>
  <si>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</si>
  <si>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</si>
  <si>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F2.0541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</si>
  <si>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</si>
  <si>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t>F2.0542</t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</si>
  <si>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</si>
  <si>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t>F2.0543</t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</si>
  <si>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</si>
  <si>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t>F2.0544</t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</si>
  <si>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</si>
  <si>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t>F2.0545</t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</si>
  <si>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</si>
  <si>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t>F2.0546</t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</si>
  <si>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</si>
  <si>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F6.0008</t>
  </si>
  <si>
    <t>Taśma aluminiowa w krążku, grubość 1mm, szerokość 10mm, długość ~ 33m</t>
  </si>
  <si>
    <t>F2.0547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</si>
  <si>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</si>
  <si>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t>F2.0548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</si>
  <si>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</si>
  <si>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t>F2.0549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</si>
  <si>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</si>
  <si>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t>F2.0550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</si>
  <si>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</si>
  <si>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t>F2.0551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</si>
  <si>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</si>
  <si>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t>F2.0552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</si>
  <si>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</si>
  <si>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t>F2.0553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</si>
  <si>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</si>
  <si>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t>F2.0554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</si>
  <si>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</si>
  <si>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t>F2.0555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</si>
  <si>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</si>
  <si>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</si>
  <si>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</si>
  <si>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F3.2865</t>
  </si>
  <si>
    <t>15 modułów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</si>
  <si>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</si>
  <si>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</si>
  <si>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</si>
  <si>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</si>
  <si>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</si>
  <si>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</si>
  <si>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</si>
  <si>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</si>
  <si>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</si>
  <si>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</si>
  <si>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</si>
  <si>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</si>
  <si>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</si>
  <si>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</si>
  <si>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</si>
  <si>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</si>
  <si>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</si>
  <si>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</si>
  <si>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</si>
  <si>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</si>
  <si>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F3.9.5 - Rozdzielnice CAJA 15M</t>
  </si>
  <si>
    <t>F3.9.5</t>
  </si>
  <si>
    <t xml:space="preserve"> Rozdzielnice CAJA 15M</t>
  </si>
  <si>
    <t>F2.0413</t>
  </si>
  <si>
    <t>F2.0415</t>
  </si>
  <si>
    <t>F2.0405</t>
  </si>
  <si>
    <t>F2.0407</t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</si>
  <si>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</si>
  <si>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</si>
  <si>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</si>
  <si>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</si>
  <si>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</si>
  <si>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</si>
  <si>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</si>
  <si>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>F3.2856</t>
  </si>
  <si>
    <t>F3.1087</t>
  </si>
  <si>
    <t>wymiar tabliczki: 64x64 mm</t>
  </si>
  <si>
    <t>szt.</t>
  </si>
  <si>
    <t>F3.1093</t>
  </si>
  <si>
    <t>F3.1088</t>
  </si>
  <si>
    <t>F3.1094</t>
  </si>
  <si>
    <t>rozdzielacz powietrza</t>
  </si>
  <si>
    <t>przewód H05VV-F</t>
  </si>
  <si>
    <t>U [V]: 200V-250V, HZ 50-60</t>
  </si>
  <si>
    <t>U [V]: 380V-415V, HZ 50-60</t>
  </si>
  <si>
    <t>U [V]: 24V, HZ 50-60</t>
  </si>
  <si>
    <t>U [V]: 220V-250V, HZ 50-60</t>
  </si>
  <si>
    <t>U [V]: 380V-450V, HZ 50-60</t>
  </si>
  <si>
    <t>U [V]: 380V-450V/ 230V, HZ 50-60</t>
  </si>
  <si>
    <t>wymiar tabliczki: 48x48 mm</t>
  </si>
  <si>
    <t>U [V]: 400V, HZ 50-60</t>
  </si>
  <si>
    <t>U [V]: 400V, UI [V]: 1000, materiał zacisku: cynowany blok mosiężny</t>
  </si>
  <si>
    <t>I [A]: 85A, U [v]: 690V, materiał zacisku: aluminium</t>
  </si>
  <si>
    <t>I [A]: Cu 135A / Al 120A, U [v]: 750V, materiał zacisku: aluminium</t>
  </si>
  <si>
    <t>I [A]: Cu 160A / Al 145A, U [v]: 750V, materiał zacisku: aluminium</t>
  </si>
  <si>
    <t>I [A]: Cu 245A / Al 220A, U [v]: 750V, materiał zacisku: aluminium</t>
  </si>
  <si>
    <t>I [A]: Cu 320A / Al 290A, U [v]: 750V, materiał zacisku: aluminium</t>
  </si>
  <si>
    <t>I [A]: Cu 425A / Al 380A, U [v]: 750V, materiał zacisku: aluminium</t>
  </si>
  <si>
    <t>I [A]: Cu 85A / Al 75A, U [v]: 750V, materiał zacisku: aluminium cynowane</t>
  </si>
  <si>
    <t>I [A]: Cu 135A / Al 120A, U [v]: 750V, materiał zacisku: aluminium cynowane</t>
  </si>
  <si>
    <t>I [A]: Cu 160A / Al 145A, U [v]: 750V, materiał zacisku: aluminium cynowane</t>
  </si>
  <si>
    <t>I [A]: Cu 245A / Al 220A, U [v]: 750V, materiał zacisku: aluminium cynowane</t>
  </si>
  <si>
    <t>I [A]: Cu 320A / Al 290A, U [v]: 750V, materiał zacisku: aluminium cynowane</t>
  </si>
  <si>
    <t>I [A]: Cu 425A / Al 380A, U [v]: 750V, materiał zacisku: aluminium cynowane</t>
  </si>
  <si>
    <t>I [A]: Cu 85A / Al 75A, U [v]: 690V, materiał zacisku: aluminium cynowane</t>
  </si>
  <si>
    <t>I[A] 100A, U [V]: 690V, UI [V]: 1000, materiał zacisku: mosiądz niklowany</t>
  </si>
  <si>
    <t>I[A] 200A, U [V]: 690V, UI [V]: 1000, materiał zacisku: mosiądz niklowany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</si>
  <si>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</si>
  <si>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</si>
  <si>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</si>
  <si>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</si>
  <si>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</si>
  <si>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I [A]: 100A, U [v]: 500V</t>
  </si>
  <si>
    <t>I [A]: 125A, U [v]: 500V</t>
  </si>
  <si>
    <t>średnica otworów: 5,5mm</t>
  </si>
  <si>
    <t>średnica otworów: 5,3 mm</t>
  </si>
  <si>
    <t>średnica otworów: 5,2 mm</t>
  </si>
  <si>
    <t>średnica otworów: 5,6 mm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</si>
  <si>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</si>
  <si>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</si>
  <si>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</si>
  <si>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</si>
  <si>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I [A]: 76A, U [v]: 690V</t>
  </si>
  <si>
    <t>wymiary: 35 x 7,5 mm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</si>
  <si>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</si>
  <si>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</si>
  <si>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</si>
  <si>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</si>
  <si>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</si>
  <si>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 380V</t>
  </si>
  <si>
    <t>U[V] 400V</t>
  </si>
  <si>
    <t>I [A]: 82A, U [v]: 690V</t>
  </si>
  <si>
    <t>I [A]: 125A, U [v]: 690V</t>
  </si>
  <si>
    <t>I [A]: 160A, U [v]: 690V</t>
  </si>
  <si>
    <t>I [A]: 125A/41A, U [v]: 690V</t>
  </si>
  <si>
    <t>I [A]: 125A/41A, U [v]: 500V</t>
  </si>
  <si>
    <t>I [A]: 232A/125A, U [v]: 690V</t>
  </si>
  <si>
    <t>I [A]: 125A/76A, U [v]: 650V</t>
  </si>
  <si>
    <t>I [A]: 60A, U [v]: 500V</t>
  </si>
  <si>
    <t>I [A]: 160A, U [v]: 500V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</si>
  <si>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</si>
  <si>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</si>
  <si>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</si>
  <si>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</si>
  <si>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</si>
  <si>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/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</si>
  <si>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</si>
  <si>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</si>
  <si>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</si>
  <si>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</si>
  <si>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</si>
  <si>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</si>
  <si>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</si>
  <si>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</si>
  <si>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uni-schuko</t>
  </si>
  <si>
    <t>przewód 05VVH8-F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</si>
  <si>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</si>
  <si>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</si>
  <si>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</si>
  <si>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</si>
  <si>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</si>
  <si>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</si>
  <si>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</si>
  <si>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</si>
  <si>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</si>
  <si>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</si>
  <si>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</si>
  <si>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</si>
  <si>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</si>
  <si>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</si>
  <si>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</si>
  <si>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</si>
  <si>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</si>
  <si>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</si>
  <si>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</si>
  <si>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</si>
  <si>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</si>
  <si>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</si>
  <si>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</si>
  <si>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</si>
  <si>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</si>
  <si>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</si>
  <si>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</si>
  <si>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</si>
  <si>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</si>
  <si>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</si>
  <si>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</si>
  <si>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</si>
  <si>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</si>
  <si>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</si>
  <si>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</si>
  <si>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</si>
  <si>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</si>
  <si>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</si>
  <si>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ilość dławików: 4, U [V]: 400V</t>
  </si>
  <si>
    <t>ilość dławików: 4, U [V]: 380V</t>
  </si>
  <si>
    <t>60 mm9 - 22 mm</t>
  </si>
  <si>
    <t>80 mm14 - 30 mm</t>
  </si>
  <si>
    <t>130 mm30 - 50 mm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</si>
  <si>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</si>
  <si>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</si>
  <si>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</si>
  <si>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</si>
  <si>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</si>
  <si>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</si>
  <si>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</si>
  <si>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</si>
  <si>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</si>
  <si>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</si>
  <si>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</si>
  <si>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</si>
  <si>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</si>
  <si>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</si>
  <si>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</si>
  <si>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</si>
  <si>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</si>
  <si>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</si>
  <si>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</si>
  <si>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</si>
  <si>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</si>
  <si>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</si>
  <si>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</si>
  <si>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</si>
  <si>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</si>
  <si>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Rodzaj połączenia: gwintowe</t>
  </si>
  <si>
    <t>Rodzaj połączenia: składany</t>
  </si>
  <si>
    <t>zastosowanie: drut bednarka</t>
  </si>
  <si>
    <t>German Standard, U [V]: 200V-250V, HZ 50-60</t>
  </si>
  <si>
    <t>F2.2.1 - Bloki rozdzielcze VBR</t>
  </si>
  <si>
    <t>F2.2.1</t>
  </si>
  <si>
    <t xml:space="preserve"> Bloki rozdzielcze VBR</t>
  </si>
  <si>
    <t>F2.0573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</si>
  <si>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szary</t>
    </r>
  </si>
  <si>
    <t>I[A] 150A, U [V]: 690V, materiał zacisku: mosiądz cynowany</t>
  </si>
  <si>
    <t>F2.0574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</si>
  <si>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niebieski</t>
    </r>
  </si>
  <si>
    <t>F2.0575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</si>
  <si>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żółty</t>
    </r>
  </si>
  <si>
    <t>F2.0576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</si>
  <si>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szary</t>
    </r>
  </si>
  <si>
    <t>F2.0577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</si>
  <si>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niebieski</t>
    </r>
  </si>
  <si>
    <t>F2.0578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</si>
  <si>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żółty</t>
    </r>
  </si>
  <si>
    <t>F2.0579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</si>
  <si>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szary</t>
    </r>
  </si>
  <si>
    <t>F2.0580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</si>
  <si>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niebieski</t>
    </r>
  </si>
  <si>
    <t>F2.0581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</si>
  <si>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żółty</t>
    </r>
  </si>
  <si>
    <t>F2.0582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</si>
  <si>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szary</t>
    </r>
  </si>
  <si>
    <t>F2.0583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</si>
  <si>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niebieski</t>
    </r>
  </si>
  <si>
    <t>F2.0584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</si>
  <si>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żółty</t>
    </r>
  </si>
  <si>
    <t>F2.0585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</si>
  <si>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szary</t>
    </r>
  </si>
  <si>
    <t>F2.0586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</si>
  <si>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niebieski</t>
    </r>
  </si>
  <si>
    <t>F2.0587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</si>
  <si>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żółty</t>
    </r>
  </si>
  <si>
    <t>F2.0588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</si>
  <si>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szary</t>
    </r>
  </si>
  <si>
    <t>F2.0589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</si>
  <si>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niebieski</t>
    </r>
  </si>
  <si>
    <t>F2.0590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</si>
  <si>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żółty</t>
    </r>
  </si>
  <si>
    <t>F2.0591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</si>
  <si>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szary</t>
    </r>
  </si>
  <si>
    <t>I[A] 250A, U [V]: 690V, materiał zacisku: mosiądz cynowany</t>
  </si>
  <si>
    <t>F2.0592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</si>
  <si>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niebieski</t>
    </r>
  </si>
  <si>
    <t>F2.0593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</si>
  <si>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żółty</t>
    </r>
  </si>
  <si>
    <t>F2.0594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</si>
  <si>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szary</t>
    </r>
  </si>
  <si>
    <t>F2.0595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</si>
  <si>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niebieski</t>
    </r>
  </si>
  <si>
    <t>F2.0596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</si>
  <si>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żółty</t>
    </r>
  </si>
  <si>
    <t>F2.0597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</si>
  <si>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szary</t>
    </r>
  </si>
  <si>
    <t>F2.0598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</si>
  <si>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niebieski</t>
    </r>
  </si>
  <si>
    <t>F2.0599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</si>
  <si>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żółty</t>
    </r>
  </si>
  <si>
    <t>F2.0600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</si>
  <si>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szary</t>
    </r>
  </si>
  <si>
    <t>I[A] 300A, U [V]: 690V, materiał zacisku: mosiądz cynowany</t>
  </si>
  <si>
    <t>F2.0601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</si>
  <si>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niebieski</t>
    </r>
  </si>
  <si>
    <t>F2.0602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</si>
  <si>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żółty</t>
    </r>
  </si>
  <si>
    <t>F2.0603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</si>
  <si>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szary</t>
    </r>
  </si>
  <si>
    <t>F2.0604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</si>
  <si>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niebieski</t>
    </r>
  </si>
  <si>
    <t>F2.0605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</si>
  <si>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żółty</t>
    </r>
  </si>
  <si>
    <t>F2.0606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</si>
  <si>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szary</t>
    </r>
  </si>
  <si>
    <t>I[A] 400A, U [V]: 690V, materiał zacisku: mosiądz cynowany</t>
  </si>
  <si>
    <t>F2.0607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</si>
  <si>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niebieski</t>
    </r>
  </si>
  <si>
    <t>F2.0608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</si>
  <si>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żółty</t>
    </r>
  </si>
  <si>
    <t>F2.0609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</si>
  <si>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szary</t>
    </r>
  </si>
  <si>
    <t>F2.0610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</si>
  <si>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niebieski</t>
    </r>
  </si>
  <si>
    <t>F2.0611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</si>
  <si>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żółty</t>
    </r>
  </si>
  <si>
    <t>F2.0612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</si>
  <si>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szary</t>
    </r>
  </si>
  <si>
    <t>F2.0613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</si>
  <si>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niebieski</t>
    </r>
  </si>
  <si>
    <t>F2.0614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</si>
  <si>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żółty</t>
    </r>
  </si>
  <si>
    <t>materiał: PA66</t>
  </si>
  <si>
    <t>F3.9.6 - Rozdzielnice CAJA 20M</t>
  </si>
  <si>
    <t>F3.9.6</t>
  </si>
  <si>
    <t xml:space="preserve"> Rozdzielnice CAJA 20M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</si>
  <si>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</si>
  <si>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</si>
  <si>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</si>
  <si>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</si>
  <si>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</si>
  <si>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</si>
  <si>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</si>
  <si>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</si>
  <si>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</si>
  <si>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</si>
  <si>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</si>
  <si>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</si>
  <si>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</si>
  <si>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</si>
  <si>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</si>
  <si>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</si>
  <si>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</si>
  <si>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</si>
  <si>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</si>
  <si>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</si>
  <si>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</si>
  <si>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Rozdzielnica RS-KOMBI - gniazda 16A 5p, 2x230V</t>
  </si>
  <si>
    <t>Rozdzielnica RS-KOMBI - gniazda 32A 5p, 2x230V</t>
  </si>
  <si>
    <t>Rozdzielnica RS-KOMBI - gniazda 16A 5p, 4x230V</t>
  </si>
  <si>
    <t>Rozdzielnica RS-KOMBI - gniazda 32A 5p, 4x230V</t>
  </si>
  <si>
    <t>Rozdzielnica RS-KOMBI - gniazda 4x230V</t>
  </si>
  <si>
    <t>Rozdzielnica RS-KOMBI - gniazda 6x230V</t>
  </si>
  <si>
    <t>Rozdzielnica RS-KOMBI - gniazda 16A 5p, 0/1 (16A)</t>
  </si>
  <si>
    <t>Rozdzielnica RS-KOMBI - gniazda 32A 5p, 0/1 (32A)</t>
  </si>
  <si>
    <t>Rozdzielnica RS-KOMBI - gniazda 16A 5p, 230V, 0/1 (16A)</t>
  </si>
  <si>
    <t>Rozdzielnica RS-KOMBI - gniazda 32A 5p, 230V, 0/1 (32A)</t>
  </si>
  <si>
    <t>Rozdzielnica RS-KOMBI - gniazda 16A 5p, 2x230V, 0/1 (16A)</t>
  </si>
  <si>
    <t>Rozdzielnica RS-KOMBI - gniazda 32A 5p, 2x230V, 0/1 (32A)</t>
  </si>
  <si>
    <t>Rozdzielnica RS-KOMBI - gniazda 16A 5p, L/P (16A)</t>
  </si>
  <si>
    <t>Rozdzielnica RS-KOMBI - gniazda 32A 5p, L/P (32A)</t>
  </si>
  <si>
    <t>Rozdzielnica RS-KOMBI - gniazda 16A 5p, 230V, L/P (16A)</t>
  </si>
  <si>
    <t>Rozdzielnica RS-KOMBI - gniazda 32A 5p, 230V, L/P (32A)</t>
  </si>
  <si>
    <t>Rozdzielnica RS-KOMBI - gniazda 32A 5p, 2x230V, L/P (32A)</t>
  </si>
  <si>
    <t>Rozdzielnica BICO - gniazda 16A 3p, 0/1 (16A)</t>
  </si>
  <si>
    <t>Rozdzielnica BICO - gniazda 32A 3p, 0/1 (25A)</t>
  </si>
  <si>
    <t>Rozdzielnica BICO - gniazda 16A 3p, 230V, 0/1 (16A)</t>
  </si>
  <si>
    <t>Rozdzielnica BICO - gniazda 32A 3p, 230V, 0/1 (25A)</t>
  </si>
  <si>
    <t>Rozdzielnica BICO - gniazda 16A 3p, 2x230V, 0/1 (16A)</t>
  </si>
  <si>
    <t>Rozdzielnica BICO - gniazda 32A 3p, 2x230V, 0/1 (25A)</t>
  </si>
  <si>
    <t>Rozdzielnica BICO - gniazda 16A 5p, 0/1 (16A)</t>
  </si>
  <si>
    <t>Rozdzielnica BICO - gniazda 32A 5p, 0/1 (25A)</t>
  </si>
  <si>
    <t>Rozdzielnica BICO - gniazda 16A 5p, 230V, 0/1 (16A)</t>
  </si>
  <si>
    <t>Rozdzielnica BICO - gniazda 32A 5p, 230V, 0/1 (25A)</t>
  </si>
  <si>
    <t>Rozdzielnica BICO - gniazda 16A 5p, 2x230V, 0/1 (16A)</t>
  </si>
  <si>
    <t>Rozdzielnica BICO - gniazda 32A 5p, 2x230V, 0/1 (25A)</t>
  </si>
  <si>
    <t>Rozdzielnica BICO - gniazda 16A 5p, L/P (16A)</t>
  </si>
  <si>
    <t>Rozdzielnica BICO - gniazda 32A 5p, L/P (25A)</t>
  </si>
  <si>
    <t>Rozdzielnica BICO - gniazda 16A 5p, 230V, L/P (16A)</t>
  </si>
  <si>
    <t>Rozdzielnica BICO - gniazda 32A 5p, 230V, L/P (25A)</t>
  </si>
  <si>
    <t>Rozdzielnica BICO - gniazda 16A 5p, 2x230V, L/P (16A)</t>
  </si>
  <si>
    <t>Rozdzielnica BICO - gniazda 32A 5p, 2x230V, L/P (25A)</t>
  </si>
  <si>
    <t>Rozdzielnica R-150 - gniazda 16A 5p, 230V</t>
  </si>
  <si>
    <t>Rozdzielnica R-150 - gniazda 32A 5p, 230V</t>
  </si>
  <si>
    <t>Rozdzielnica R-150 - gniazda 2x230V</t>
  </si>
  <si>
    <t>Rozdzielnica R-190 - gniazda 16A 5p, 32A 5p</t>
  </si>
  <si>
    <t>Rozdzielnica R-190 - gniazda 2x16A 5p</t>
  </si>
  <si>
    <t>Rozdzielnica R-190 - gniazda 2x32A 5p</t>
  </si>
  <si>
    <t>Rozdzielnica R-190 - gniazda 16A 5p, 2x230V</t>
  </si>
  <si>
    <t>Rozdzielnica R-190 - gniazda 32A 5p, 2x230V</t>
  </si>
  <si>
    <t>Rozdzielnica R-190 - gniazda 16A 5p, 32A 5p, 2x230V</t>
  </si>
  <si>
    <t>Rozdzielnica R-190 - gniazda 2x16A5p, 2x230V</t>
  </si>
  <si>
    <t>Rozdzielnica R-190 - gniazda 2x32A5p, 2x230V</t>
  </si>
  <si>
    <t>Rozdzielnica R-190 - gniazda 4x230V</t>
  </si>
  <si>
    <t>Rozdzielnica R-190 - gniazda 6x230V</t>
  </si>
  <si>
    <t>Rozdzielnica R-190 - gniazda 16A 3p, 0/1 (16A)</t>
  </si>
  <si>
    <t>Rozdzielnica R-190 - gniazda 32A 3p, 0/1 (25A)</t>
  </si>
  <si>
    <t>Rozdzielnica R-190 - gniazda 16A 5p, 0/1 (16A)</t>
  </si>
  <si>
    <t>Rozdzielnica R-190 - gniazda 32A 5p, 0/1 (25A)</t>
  </si>
  <si>
    <t>Rozdzielnica R-190 - gniazda 16A 5p, L/P (16A)</t>
  </si>
  <si>
    <t>Rozdzielnica R-190 - gniazda 32A 5p, L/P (25A)</t>
  </si>
  <si>
    <t>Rozdzielnica R-190 - gniazda 16A 3p, 230V, 0/1 (16A)</t>
  </si>
  <si>
    <t>Rozdzielnica R-190 - gniazda 32A 3p, 230V, 0/1 (25A)</t>
  </si>
  <si>
    <t>Rozdzielnica R-190 - gniazda 16A 5p, 230V, 0/1 (16A)</t>
  </si>
  <si>
    <t>Rozdzielnica R-190 - gniazda 32A 5p, 230V, 0/1 (25A)</t>
  </si>
  <si>
    <t>Rozdzielnica R-190 - gniazda 16A 5p, 230V, L/P (16A)</t>
  </si>
  <si>
    <t>Rozdzielnica R-190 - gniazda 32A 5p, 230V, L/P (25A)</t>
  </si>
  <si>
    <t>Rozdzielnica R-240 - gniazda 16A 5p, 32A 5p, 2x230V</t>
  </si>
  <si>
    <t>Rozdzielnica R-240 - gniazda 2x16A 5p, 2x230V</t>
  </si>
  <si>
    <t>Rozdzielnica R-240 - gniazda 2x32A 5p, 2x230V</t>
  </si>
  <si>
    <t>Rozdzielnica R-240 - gniazda 16A 5p, 32A 5p, 3x230V</t>
  </si>
  <si>
    <t>Rozdzielnica R-240 - gniazda 2x16/5, 3x230V</t>
  </si>
  <si>
    <t>Rozdzielnica R-240 - gniazda 2x32/5, 3x230V</t>
  </si>
  <si>
    <t>Rozdzielnica R-240 - gniazda 16A 5p, 32A 5p, 4x230V</t>
  </si>
  <si>
    <t>Rozdzielnica R-240 - gniazda 2x16A 5p, 4x230V</t>
  </si>
  <si>
    <t>Rozdzielnica R-240 - gniazda 2x32A 5p, 4x230V</t>
  </si>
  <si>
    <t>Rozdzielnica R-240 - gniazda 8x230V</t>
  </si>
  <si>
    <t>Rozdzielnica R-240 - gniazda 9x230V</t>
  </si>
  <si>
    <t>Rozdzielnica R-240 - gniazda 16A 5p, 3x32A 5p</t>
  </si>
  <si>
    <t>Rozdzielnica R-240 - gniazda 2x16A 5p, 2x32A 5p</t>
  </si>
  <si>
    <t>Rozdzielnica R-240 - gniazda 3x16A 5p, 32A 5p</t>
  </si>
  <si>
    <t>Rozdzielnica R-240 - gniazda 4x16A 5p</t>
  </si>
  <si>
    <t>Rozdzielnica R-240 - gniazda 4x32A 5p</t>
  </si>
  <si>
    <t>Rozdzielnica R-240 - gniazda 16A 5p, 2x32A 5p, 2x230V</t>
  </si>
  <si>
    <t>Rozdzielnica R-240 - gniazda 2x16A 5p, 32A 5p, 2x230V</t>
  </si>
  <si>
    <t>Rozdzielnica R-240 - gniazda 3x16A 5p, 2x230V</t>
  </si>
  <si>
    <t>Rozdzielnica R-240 - gniazda 3x32A 5p, 2x230V</t>
  </si>
  <si>
    <t>Rozdzielnica R-240 - gniazda 16A 5p, 6x230V</t>
  </si>
  <si>
    <t>Rozdzielnica R-240 - gniazda 32A 5p, 6x230V</t>
  </si>
  <si>
    <t>Rozdzielnica R-240 - gniazda 16A 5p, 32A 5p, 2x230V, 0/1 (32A)</t>
  </si>
  <si>
    <t>Rozdzielnica R-240 - gniazda 2x16A 5p, 2x230V, 0/1 (32A)</t>
  </si>
  <si>
    <t>Rozdzielnica R-240 - gniazda 2x32A 5p, 2x230V, 0/1 (32A)</t>
  </si>
  <si>
    <t>Rozdzielnica R-240 - gniazda 16A 5p, 4x230V, 0/1 (16A)</t>
  </si>
  <si>
    <t>Rozdzielnica R-240 - gniazda 32A 5p, 4x230V, 0/1 (32A)</t>
  </si>
  <si>
    <t>Rozdzielnica R-240 - gniazda 16A 5p, 32A 5p, 2x230V, L/P (32A)</t>
  </si>
  <si>
    <t>Rozdzielnica R-240 - gniazda 2x16A 5p, 2x230V, L/P (32A)</t>
  </si>
  <si>
    <t>Rozdzielnica R-240 - gniazda 2x32A 5p, 2x230V, L/P (32A)</t>
  </si>
  <si>
    <t>Rozdzielnica R-240 - gniazda 16A 5p, 4x230V, L/P  (16A)</t>
  </si>
  <si>
    <t>Rozdzielnica R-240 - gniazda 32A 5p, 4x230V, L/P (32A)</t>
  </si>
  <si>
    <t>Rozdzielnica R-240 - gniazda 16A 5p, 32A 5p, 2x230V, wtyczka 16A 5p, OW 5x2,5mm2 -1,5 m</t>
  </si>
  <si>
    <t>Rozdzielnica R-240 - gniazda 16A 5p, 32A 5p, 4x230V, wtyczka 16A 5p, OW 5x2,5mm2 -1,5 m</t>
  </si>
  <si>
    <t>Rozdzielnica R-240 - gniazda 2x16A 5p, 2x230V, wtyczka 16A 5p, OW 5x2,5mm2 -1,5 m</t>
  </si>
  <si>
    <t>Rozdzielnica R-240 - gniazda 2x32A 5p, 2x230V, wtyczka 32A 5p, OPD 5x4mm2 -1,5 m</t>
  </si>
  <si>
    <t>Rozdzielnica R-240 - gniazda 2x32A 5p, 4x230V, wtyczka 32A 5p, OPD 5x4mm2 -1,5 m</t>
  </si>
  <si>
    <t>Rozdzielnica R-240 - gniazda 16A 5p, 32A 5p, 2x230V, 0/1 (32A), wtyczka 16A 5p, OW 5x2,5mm2 -1,5m</t>
  </si>
  <si>
    <t>Rozdzielnica R-240 - gniazda 2x16A 5p, 2x230V, 0/1 (32A), wtyczka 16A 5p, OW 5x2,5mm2 -1,5m</t>
  </si>
  <si>
    <t>Rozdzielnica R-240 - gniazda 2x32A 5p, 2x230V, 0/1 (32A), wtyczka 32A 5p, OPD 5x4mm2 -1,5m</t>
  </si>
  <si>
    <t>Rozdzielnica R-240 - gniazda 16A 5p, 32A 5p, 2x230V, L/P (32A), wtyczka 16A 5p, OW 5x2,5mm2 -1,5m</t>
  </si>
  <si>
    <t>Rozdzielnica R-240 - gniazda 2x16A 5p, 2x230V, L/P (32A), wtyczka 16A 5p, OW 5x2,5mm2 -1,5m</t>
  </si>
  <si>
    <t>Rozdzielnica R-240 - gniazda 2x32A 5p, 2x230V, L/P (32A), wtyczka 32A 5p, OPD 5x4mm2 -1,5m</t>
  </si>
  <si>
    <t>Rozdzielnica R-240 - gniazda 16A 5p, 32A 5p, 2x230V, stelaż plastikowy</t>
  </si>
  <si>
    <t>Rozdzielnica R-240 - gniazda 2x16A 5p, 2x230V, stelaż plastikowy</t>
  </si>
  <si>
    <t>Rozdzielnica R-240 - gniazda 2x32A 5p, 2x230V, stelaż plastikowy</t>
  </si>
  <si>
    <t>Rozdzielnica R-240 - gniazda 16A 5p, 32A 5p, 3x230V, stelaż plastikowy</t>
  </si>
  <si>
    <t>Rozdzielnica R-240 - gniazda 2x16A 5p, 3x230V, stelaż plastikowy</t>
  </si>
  <si>
    <t>Rozdzielnica R-240 - gniazda 2x32A 5p, 3x230V, stelaż plastikowy</t>
  </si>
  <si>
    <t>Rozdzielnica R-240 - gniazda 16A 5p, 32A 5p, 4x230V, stelaż plastikowy</t>
  </si>
  <si>
    <t>Rozdzielnica R-240 - gniazda 2x16A 5p, 4x230V, stelaż plastikowy</t>
  </si>
  <si>
    <t>Rozdzielnica R-240 - gniazda 2x32A 5p, 4x230V, stelaż plastikowy</t>
  </si>
  <si>
    <t>Rozdzielnica R-240 - gniazda 8x230V, stelaż plastikowy</t>
  </si>
  <si>
    <t>Rozdzielnica R-240 - gniazda 9x230V, stelaż plastikowy</t>
  </si>
  <si>
    <t>Rozdzielnica R-240 - gniazda 16A 5p, 32A 5p, 2x230V, 0/1 (32A), stelaż plastikowy</t>
  </si>
  <si>
    <t>Rozdzielnica R-240 - gniazda 2x16A 5p, 2x230V, 0/1 (32A), stelaż plastikowy</t>
  </si>
  <si>
    <t>Rozdzielnica R-240 - gniazda 2x32A 5p, 2x230V, 0/1 (32A), stelaż plastikowy</t>
  </si>
  <si>
    <t>Rozdzielnica R-240 - gniazda 16A 5p, 32A 5p, 2x230V, L/P (32A), stelaż plastikowy</t>
  </si>
  <si>
    <t>Rozdzielnica R-240 - gniazda 2x16A 5p, 2x230V, L/P (32A), stelaż plastikowy</t>
  </si>
  <si>
    <t>Rozdzielnica R-240 - gniazda 2x32A 5p, 2x230V, L/P (32A), stelaż plastikowy</t>
  </si>
  <si>
    <t>Rozdzielnica R-240 - gniazda 16A 5p, 32A 5p, 2x230V, 0/1 (32A), wt. 16A 5p, OW 5x2,5mm2 /1,5m/ , stelaż plastikowy</t>
  </si>
  <si>
    <t>Rozdzielnica R-240 - gniazda 2x16A 5p, 2x230V,  0/1 (32A), wt. 16A 5p, OW 5x2,5mm2 /1,5m/ , stelaż plastikowy</t>
  </si>
  <si>
    <t>Rozdzielnica R-240 - gniazda 2x32A 5p, 2x230V,  0/1 (32A), wt. 32A 5p,OPD 5x4mm2 /1,5m/ , stelaż plastikowy</t>
  </si>
  <si>
    <t>Rozdzielnica R-240 - gniazda 16A 5p, 32A 5p, 2x230V, L/P (32A), wt. 16A 5p, OW 5x2,5mm2 /1,5m/ , stelaż plastikowy</t>
  </si>
  <si>
    <t>Rozdzielnica R-240 - gniazda 2x16A 5p, 2x230V, L/P (32A), wt. 16A 5p, OW 5x2,5mm2 /1,5m/ , stelaż plastikowy</t>
  </si>
  <si>
    <t>Rozdzielnica R-240 - gniazda 2x32A 5p, 2x230V, L/P (32A), wt. 32A 5p, OPD 5x4mm2 /1,5m/ , stelaż plastikowy</t>
  </si>
  <si>
    <t>Rozdzielnica R-240 - gniazda 16A 5p, 32A 5p, 2x230V, wtyczka 16A 5p, OW 5x2,5mm2 /1,5m/ , stelaż plastikowy</t>
  </si>
  <si>
    <t>Rozdzielnica R-240 - gniazda 2x16A 5p, 2x230V, wtyczka 16A 5p, OW 5x2,5mm2 /1,5m/ , stelaż plastikowy</t>
  </si>
  <si>
    <t>Rozdzielnica R-240 - gniazda 2x32A 5p, 2x230V, wtyczka 32A 5p, OPD 5x4mm2 /1,5m/ , stelaż plastikowy</t>
  </si>
  <si>
    <t>Rozdzielnica R-240 - gniazda 16A 5p, 32A 5p, 3x230V, wtyczka 16A 5p, OW 5x2,5mm2 /1,5m/ , stelaż plastikowy</t>
  </si>
  <si>
    <t>Rozdzielnica R-240 - gniazda 2x16A 5p, 3x230V, wtyczka 16A 5p, OW 5x2,5mm2 /1,5m/ , stelaż plastikowy</t>
  </si>
  <si>
    <t>Rozdzielnica R-240 - gniazda 2x32A 5p, 3x230V, wtyczka 32A 5p, OPD 5x4mm2 /1,5m/ , stelaż plastikowy</t>
  </si>
  <si>
    <t>Rozdzielnica R-240 - gniazda 16A 5p, 32A 5p, 4x230V, wtyczka 16A 5p, OW 5x2,5mm2 /1,5m/ , stelaż plastikowy</t>
  </si>
  <si>
    <t>Rozdzielnica R-240 - gniazda 2x16A 5p, 4x230V, wtyczka 16A 5p, OW 5x2,5mm2 /1,5m/ , stelaż plastikowy</t>
  </si>
  <si>
    <t>Rozdzielnica R-240 - gniazda 2x32A 5p, 4x230V, wtyczka 32A 5p, OPD 5x4mm2 /1,5m/ , stelaż plastikowy</t>
  </si>
  <si>
    <t>Rozdzielnica R-240 - gniazda 8x230V, wtyczka 16A 5p, OW 5x2,5mm2 /1,5m/ , stelaż plastikowy</t>
  </si>
  <si>
    <t>Rozdzielnica R-240 - gniazda 9x230V, wtyczka 16A 5p, OW 5x2,5mm2 /1,5m/ , stelaż plastikowy</t>
  </si>
  <si>
    <t>Rozdzielnica R-310 - gniazda 2x16A 5p, 2x32A 5p, 2x230V</t>
  </si>
  <si>
    <t>Rozdzielnica R-310 - gniazda 4x16A 5p, 2x230V</t>
  </si>
  <si>
    <t>Rozdzielnica R-310 - gniazda 4x32A 5p, 2x230V</t>
  </si>
  <si>
    <t>Rozdzielnica R-310 - gniazda 3x16A 5p, 3x250V, 0/1 (63A)</t>
  </si>
  <si>
    <t>Rozdzielnica R-310 - gniazda 3x32A 5p, 3x250V, 0/1 (63A)</t>
  </si>
  <si>
    <t>Rozdzielnica R-310 - gniazda 3x16A 5p, 3x250V, L/P (63A)</t>
  </si>
  <si>
    <t>Rozdzielnica R-310 - gniazda 3x32A 5p, 3x250V, L/P (63A)</t>
  </si>
  <si>
    <t>Rozdzielnica R-310 - gniazda 2x16A5p, 4x250V, 0/1 (32A)</t>
  </si>
  <si>
    <t>Rozdzielnica R-310 - gniazda 2x32A5p, 4x250V, 0/1 (32A)</t>
  </si>
  <si>
    <t>Rozdzielnica R-310 - gniazda 2x16A5p, 4x250V, L/P (32A)</t>
  </si>
  <si>
    <t>Rozdzielnica R-310 - gniazda 2x32A5p, 4x250V, L/P (32A)</t>
  </si>
  <si>
    <t>Rozdzielnica R-310 - gniazda 63A 5p, 0/1 (63A)</t>
  </si>
  <si>
    <t>Rozdzielnica R-310 - gniazda 63A 5p, 230V, 0/1 (63A) z bezpiecznikiem</t>
  </si>
  <si>
    <t>Rozdzielnica R-310 - gniazda 63A 5p, 2x230V, 0/1 (63A) z bezpiecznikiem</t>
  </si>
  <si>
    <t>Rozdzielnica R-310 - gniazda 63A 5p, L/P (63A)</t>
  </si>
  <si>
    <t>Rozdzielnica R-310 - gniazda 63A 5p, 230V, L/P (63A) z bezpiecznikiem</t>
  </si>
  <si>
    <t>Rozdzielnica R-310 - gniazda 63A 5p, 2x230V, L/P (63A) z bezpiecznikiem</t>
  </si>
  <si>
    <t>Rozdzielnica Horizontal - gniazda 16A 5p, 32A 5p</t>
  </si>
  <si>
    <t>Rozdzielnica Horizontal - gniazda 2x16A 5p</t>
  </si>
  <si>
    <t>Rozdzielnica Horizontal - gniazda 2x32A 5p</t>
  </si>
  <si>
    <t>Rozdzielnica Horizontal - gniazda 16A 5p, 32A 5p, 230V</t>
  </si>
  <si>
    <t>Rozdzielnica Horizontal - gniazda 2x16A 5p, 230V</t>
  </si>
  <si>
    <t>Rozdzielnica Horizontal - gniazda 2x32A 5p, 230V</t>
  </si>
  <si>
    <t>Rozdzielnica Horizontal - gniazda 16A 5p, 2x230V</t>
  </si>
  <si>
    <t>Rozdzielnica Horizontal - gniazda 32A 5p, 2x230V</t>
  </si>
  <si>
    <t>Rozdzielnica Horizontal - gniazda 4x230V</t>
  </si>
  <si>
    <t>Rozdzielnica Horizontal S - gniazda 16A 5p, 2x32A 5p</t>
  </si>
  <si>
    <t>Rozdzielnica Horizontal S - gniazda 2x16A 5p, 32A 5p</t>
  </si>
  <si>
    <t>Rozdzielnica Horizontal S - gniazda 3x16A 5p</t>
  </si>
  <si>
    <t>Rozdzielnica Horizontal S - gniazda 3x32A 5p</t>
  </si>
  <si>
    <t>Rozdzielnica Horizontal S - gniazda 16A 5p, 32A 5p, 2x230V</t>
  </si>
  <si>
    <t>Rozdzielnica Horizontal S - gniazda 2x16A 5p, 2x230V</t>
  </si>
  <si>
    <t>Rozdzielnica Horizontal S - gniazda 2x32A 5p, 2x230V</t>
  </si>
  <si>
    <t>Rozdzielnica Horizontal B - gniazda 16A 5p, 3x32A 5p</t>
  </si>
  <si>
    <t>Rozdzielnica Horizontal B - gniazda 2x16A 5p, 2x32A 5p</t>
  </si>
  <si>
    <t>Rozdzielnica Horizontal B - gniazda 3x16A 5p, 32A 5p</t>
  </si>
  <si>
    <t>Rozdzielnica Horizontal B - gniazda 4x16A 5p</t>
  </si>
  <si>
    <t>Rozdzielnica Horizontal B - gniazda 4x32A 5p</t>
  </si>
  <si>
    <t>Rozdzielnica Horizontal B - gniazda 3x16A 5p, 2x230V</t>
  </si>
  <si>
    <t>Rozdzielnica Horizontal B - gniazda 3x32A 5p, 2x230V</t>
  </si>
  <si>
    <t>Rozdzielnica Horizontal B - gniazda 2x16A 5p, 32A 5p, 2x230V</t>
  </si>
  <si>
    <t>Rozdzielnica Horizontal B - gniazda 16A 5p, 2x32A 5p, 2x230V</t>
  </si>
  <si>
    <t>Rozdzielnica Vertical - gniazda 16A 5p, 32A 5p</t>
  </si>
  <si>
    <t>Rozdzielnica Vertical - gniazda 2x16A 5p</t>
  </si>
  <si>
    <t>Rozdzielnica Vertical - gniazda 2x32A 5p</t>
  </si>
  <si>
    <t>Rozdzielnica Vertical - gniazda 16A 5p, 2x230V</t>
  </si>
  <si>
    <t>Rozdzielnica Vertical - gniazda 32A 5p, 2x230V</t>
  </si>
  <si>
    <t>Rozdzielnica Vertical - gniazda 4x230V</t>
  </si>
  <si>
    <t>Rozdzielnica Vertical - gniazda 6x230V</t>
  </si>
  <si>
    <t>Rozdzielnica Vertical S - gniazda 16A 5p, 32A 5p, 2x230V</t>
  </si>
  <si>
    <t>Rozdzielnica Vertical S - gniazda 2x16A 5p, 2x230V</t>
  </si>
  <si>
    <t>Rozdzielnica Vertical S - gniazda 2x32A 5p, 2x230V</t>
  </si>
  <si>
    <t>Rozdzielnica Vertical S - gniazda 16A 5p, 4x230V</t>
  </si>
  <si>
    <t>Rozdzielnica Vertical S - gniazda 32A 5p, 4x230V</t>
  </si>
  <si>
    <t>Rozdzielnica Vertical B - gniazda 16A 5p, 2x32A 5p, 2x230V</t>
  </si>
  <si>
    <t>Rozdzielnica Vertical B - gniazda 2x16A 5p, 32A 5p, 2x230V</t>
  </si>
  <si>
    <t>Rozdzielnica Vertical B - gniazda 3x16A 5p, 2x230V</t>
  </si>
  <si>
    <t>Rozdzielnica Vertical B - gniazda 3x32A 5p, 2x230V</t>
  </si>
  <si>
    <t>Rozdzielnica Vertical B - gniazda 2x16A 5p, 4x230V</t>
  </si>
  <si>
    <t>Rozdzielnica Vertical B - gniazda 2x32A 5p, 4x230V</t>
  </si>
  <si>
    <t>Rozdzielnica Vertical B - gniazda 16A 5p, 32A 5p, 4x230V</t>
  </si>
  <si>
    <t>Rozdzielnica POLYBOX - wtyk odbornikowy 16A 5p, gniazda 3x16A 5p</t>
  </si>
  <si>
    <t>Rozdzielnica POLYBOX - wtyk odbornikowy 16A 5p, gniazda 16A 5p, 2x32A 5p</t>
  </si>
  <si>
    <t>Rozdzielnica POLYBOX - wtyk odbornikowy 16A 5p, gniazda 2x16A 5p, 32A 5p</t>
  </si>
  <si>
    <t>Rozdzielnica POLYBOX - wtyk odbornikowy 32A 5p, gniazda 3x32A 5p</t>
  </si>
  <si>
    <t>Rozdzielnica POLYBOX - wtyk odbornikowy 32A 5p, gniazda 16A 5p, 2x32A 5p</t>
  </si>
  <si>
    <t>Rozdzielnica POLYBOX - wtyk odbornikowy 32A 5p, gniazda 2x16A 5p, 32A 5p</t>
  </si>
  <si>
    <t>Rozdzielnica POLYBOX - wtyk odbornikowy 16A 5p, gniazda 3x16A 5p, 230V</t>
  </si>
  <si>
    <t>Rozdzielnica POLYBOX - wtyk odbornikowy 16A 5p, gniazda 16A 5p, 2x32A 5p, 230V</t>
  </si>
  <si>
    <t>Rozdzielnica POLYBOX - wtyk odbornikowy 16A 5p, gniazda 2x16A 5p, 32A 5p, 230V</t>
  </si>
  <si>
    <t>Rozdzielnica POLYBOX - wtyk odbornikowy 32A 5p, gniazda 3x32A 5p, 230V</t>
  </si>
  <si>
    <t>Rozdzielnica POLYBOX - wtyk odbornikowy 32A 5p, gniazda 16A 5p, 2x32A 5p, 230V</t>
  </si>
  <si>
    <t>Rozdzielnica POLYBOX - wtyk odbornikowy 32A 5p, gniazda 2x16A 5p, 32A 5p, 230V</t>
  </si>
  <si>
    <t>Rozdzielnica POLYBOX - wtyk odbornikowy 16A 5p, gniazda 3x16A 5p, 2x230V</t>
  </si>
  <si>
    <t>Rozdzielnica POLYBOX - wtyk odbornikowy 16A 5p, gniazda 16A 5p, 2x32A 5p, 2x230V</t>
  </si>
  <si>
    <t>Rozdzielnica POLYBOX - wtyk odbornikowy 16A 5p, gniazda 2x16A 5p, 32A 5p, 2x230V</t>
  </si>
  <si>
    <t>Rozdzielnica POLYBOX - wtyk odbornikowy 32A 5p, gniazda 3x32A 5p, 2x230V</t>
  </si>
  <si>
    <t>Rozdzielnica POLYBOX - wtyk odbornikowy 32A 5p, gniazda 16A 5p, 2x32A 5p, 2x230V</t>
  </si>
  <si>
    <t>Rozdzielnica POLYBOX - wtyk odbornikowy 32A 5p, gniazda 2x16A 5p, 32A 5p, 2x230V</t>
  </si>
  <si>
    <t>Rozdzielnica POLYBOX - gniazda 3x16A 5p</t>
  </si>
  <si>
    <t>Rozdzielnica POLYBOX - gniazda 16A 5p, 2x32A 5p</t>
  </si>
  <si>
    <t>Rozdzielnica POLYBOX - gniazda 2x16A 5p, 32A 5p</t>
  </si>
  <si>
    <t>Rozdzielnica POLYBOX - gniazda 3x32A 5p</t>
  </si>
  <si>
    <t>Rozdzielnica POLYBOX - gniazda 3x16A 5p, 230V</t>
  </si>
  <si>
    <t>Rozdzielnica POLYBOX - gniazda 16A 5p, 2x32A 5p, 230V</t>
  </si>
  <si>
    <t>Rozdzielnica POLYBOX - gniazda 2x16A 5p, 32A 5p, 230V</t>
  </si>
  <si>
    <t>Rozdzielnica POLYBOX - gniazda 3x32A 5p, 230V</t>
  </si>
  <si>
    <t>Rozdzielnica POLYBOX - gniazda 3x16A 5p, 2x230V</t>
  </si>
  <si>
    <t>Rozdzielnica POLYBOX - gniazda 16A 5p, 2x32A 5p, 2x230V</t>
  </si>
  <si>
    <t>Rozdzielnica POLYBOX - gniazda 2x16A 5p, 32A 5p, 2x230V</t>
  </si>
  <si>
    <t>Rozdzielnica POLYBOX - gniazda 3x32A 5p, 2x230V</t>
  </si>
  <si>
    <t>Rozdzielnica POLYBOX - gniazda 16A 5p, 32A 5p + 3x AIR</t>
  </si>
  <si>
    <t>Rozdzielnica POLYBOX - gniazda 2x16A 5p + 3x AIR</t>
  </si>
  <si>
    <t>Rozdzielnica POLYBOX - gniazda 2x32A 5p + 3x AIR</t>
  </si>
  <si>
    <t>Rozdzielnica POLYBOX - gniazda 16A 5p, 32A 5p, 230V + 3x AIR</t>
  </si>
  <si>
    <t>Rozdzielnica POLYBOX - gniazda 2x16A 5p, 230V + 3x AIR</t>
  </si>
  <si>
    <t>Rozdzielnica POLYBOX - gniazda 2x32A 5p, 230V + 3x AIR</t>
  </si>
  <si>
    <t>Rozdzielnica POLYBOX - gniazda 16A 5p, 32A 5p, 2x230V + 3x AIR</t>
  </si>
  <si>
    <t>Rozdzielnica POLYBOX - gniazda 2x16A 5p, 2x230V + 3x AIR</t>
  </si>
  <si>
    <t>Rozdzielnica POLYBOX - gniazda 2x32A 5p, 2x230V + 3x AIR</t>
  </si>
  <si>
    <t>Rozdzielnica POLYBOX - gniazda 3x16A 5p,, wtyczka 16A 5p, OW 5x2,5mm² /3m/</t>
  </si>
  <si>
    <t>Rozdzielnica POLYBOX - gniazda 3x16A 5p, wtyczka 16A 5p, OW 5x2,5mm² /5m/</t>
  </si>
  <si>
    <t>Rozdzielnica POLYBOX - gniazda 3x16A 5p, wtyczka 16A 5p, OW 5x2,5mm² /10m/</t>
  </si>
  <si>
    <t>Rozdzielnica POLYBOX - gniazda 3x32A 5p, wtyczka 32A 5p, OPD 5x4mm² /3m/</t>
  </si>
  <si>
    <t>Rozdzielnica POLYBOX - gniazda 3x32A 5p, wtyczka 32A 5p, OPD 5x4mm² /5m/</t>
  </si>
  <si>
    <t>Rozdzielnica POLYBOX - gniazda 3x32A 5p, wtyczka 32A 5p, OPD 5x4mm² /10m/</t>
  </si>
  <si>
    <t>Rozdzielnica POLYBOX - gniazda 3x16A 5p, 230V, wtyczka 16A 5p, OW 5x2,5mm² /3m/</t>
  </si>
  <si>
    <t>Rozdzielnica POLYBOX - gniazda 3x16A 5p, 230V, wtyczka 16A 5p, OW 5x2,5mm² /5m/</t>
  </si>
  <si>
    <t>Rozdzielnica POLYBOX - gniazda 3x16A 5p, 230V, wtyczka 16A 5p, OW 5x2,5mm² /10m/</t>
  </si>
  <si>
    <t>Rozdzielnica POLYBOX - gniazda 3x32A 5p, 230V, wtyczka 32A 5p, OPD 5x4mm² /3m/</t>
  </si>
  <si>
    <t>Rozdzielnica POLYBOX - gniazda 3x32A 5p, 230V, wtyczka 32A 5p, OPD 5x4mm² /5m/</t>
  </si>
  <si>
    <t>Rozdzielnica POLYBOX - gniazda 3x32A 5p, 230V, wtyczka 32A 5p, OPD 5x4mm² /10m/</t>
  </si>
  <si>
    <t>Rozdzielnica POLYBOX - gniazda 3x16A 5p, 2x230V, wtyczka 16A 5p, OW 5x2,5mm² /3m/</t>
  </si>
  <si>
    <t>Rozdzielnica POLYBOX - gniazda 3x16A 5p, 2x230V, wtyczka 16A 5p, OW 5x2,5mm² /5m/</t>
  </si>
  <si>
    <t>Rozdzielnica POLYBOX - gniazda 3x16A 5p, 2x230V, wtyczka 16A 5p, OW 5x2,5mm² /10m/</t>
  </si>
  <si>
    <t>Rozdzielnica POLYBOX - gniazda 3x32A 5p, 2x230V, wtyczka 32A 5p, OPD 5x4mm² /3m/</t>
  </si>
  <si>
    <t>Rozdzielnica POLYBOX - gniazda 3x32A 5p, 2x230V, wtyczka 32A 5p, OPD 5x4mm² /5m/</t>
  </si>
  <si>
    <t>Rozdzielnica POLYBOX - gniazda 3x32A 5p, 2x230V, wtyczka 32A 5p, OPD 5x4mm² /10m/</t>
  </si>
  <si>
    <t xml:space="preserve">Rozdzielnica TRIBOX - gniazda 16A 5p, 2x32A 5p </t>
  </si>
  <si>
    <t xml:space="preserve">Rozdzielnica TRIBOX - gniazda 2x16A 5p, 32A 5p </t>
  </si>
  <si>
    <t xml:space="preserve">Rozdzielnica TRIBOX - gniazda 3x16A 5p </t>
  </si>
  <si>
    <t>Rozdzielnica TRIBOX - gniazda 3x32A 5p</t>
  </si>
  <si>
    <t>Rozdzielnica TRIBOX - gniazda 3x16A 5p, wt.16A 5p, OW 5x2,5mm² /3m/</t>
  </si>
  <si>
    <t>Rozdzielnica TRIBOX - gniazda 3x16A 5p, wt. 16A 5p, OW 5x2,5mm² /5m/</t>
  </si>
  <si>
    <t>Rozdzielnica TRIBOX - gniazda 3x16A 5p, wt. 16A 5p, OW 5x2,5mm² /10m/</t>
  </si>
  <si>
    <t>Rozdzielnica TRIBOX - gniazda 3x32A 5p, wt. 32A 5p, OPD 5x4mm² /3m/</t>
  </si>
  <si>
    <t>Rozdzielnica TRIBOX - gniazda 3x32A 5p, wt. 32A 5p, OPD 5x4mm² /5m/</t>
  </si>
  <si>
    <t>Rozdzielnica TRIBOX - gniazda 3x32A 5p, wt. 32A 5p, OPD 5x4mm² /10m/</t>
  </si>
  <si>
    <t>Rozdzielnica PARMA - wtyk 16A 5p, gniazda 16A 5p, 2x32A 5p</t>
  </si>
  <si>
    <t>Rozdzielnica PARMA - wtyk 16A 5p, gniazda 2x16A 5p, 32A 5p</t>
  </si>
  <si>
    <t>Rozdzielnica PARMA - wtyk 16A 5p, gniazda 3x16A 5p</t>
  </si>
  <si>
    <t>Rozdzielnica PARMA - wtyk 32A 5p, gniazda 3x32A 5p</t>
  </si>
  <si>
    <t>Rozdzielnica PARMA - wtyk 16A 5p, gniazda 2x16A 5p, 230V</t>
  </si>
  <si>
    <t>Rozdzielnica PARMA - wtyk 32A 5p, gniazda 2x32A 5p, 230V</t>
  </si>
  <si>
    <t>Rozdzielnica PARMA - wtyk 16A 5p, gniazda 16A 5p, 2x230V</t>
  </si>
  <si>
    <t>Rozdzielnica PARMA - wtyk 32A 5p, gniazda 32A 5p, 2x230V</t>
  </si>
  <si>
    <t>Rozdzielnica PARMA - wtyk 16A 5p, gniazda 3x230V</t>
  </si>
  <si>
    <t>Rozdzielnica PARMA - wtyk 32A 5p, gniazda 3x230V</t>
  </si>
  <si>
    <t>Rozdzielnica PARMA - gniazda 3x16A 5p, wtyczka 16A 5p, OW 5x2,5mm² /5m/</t>
  </si>
  <si>
    <t>Rozdzielnica PARMA - gniazda 3x16A 5p, wtyczka 16A 5p, OW 5x2,5mm² /10m/</t>
  </si>
  <si>
    <t>Rozdzielnica PARMA - gniazda 3x16A 5p, wtyczka 16A 5p, OW 5x2,5mm² /15m/</t>
  </si>
  <si>
    <t>Rozdzielnica PARMA - gniazda 3x16A 5p, wtyczka 16A 5p, OW 5x2,5mm² /20m/</t>
  </si>
  <si>
    <t>Rozdzielnica PARMA - gniazda 3x32A 5p, wtyczka 32A 5p, OPD 5x4mm² /5m/</t>
  </si>
  <si>
    <t>Rozdzielnica PARMA - gniazda 3x32A 5p, wtyczka 32A 5p, OPD 5x4mm² /10m/</t>
  </si>
  <si>
    <t>Rozdzielnica PARMA - gniazda 3x32A 5p, wtyczka 32A 5p, OPD 5x4mm² /15m/</t>
  </si>
  <si>
    <t>Rozdzielnica PARMA - gniazda 3x32A 5p, wtyczka 32A 5p, OPD 5x4mm² /20m/</t>
  </si>
  <si>
    <t>Rozdzielnica PARMA - wtyk 16A 3p, gniazda 3x16A 3p</t>
  </si>
  <si>
    <t>Rozdzielnica PARMA - wtyk 16A 3p, gniazda 2x16A 3p, 230V</t>
  </si>
  <si>
    <t>Rozdzielnica PARMA - wtyk 16A 3p, gniazda 16A 3p, 2x230V</t>
  </si>
  <si>
    <t>Rozdzielnica PARMA - wtyk 16A 3p, gniazda 3x230V</t>
  </si>
  <si>
    <t>Rozdzielnica PARMA - wtyk 32A 3p, gniazda 3x32A 3p</t>
  </si>
  <si>
    <t>Rozdzielnica PARMA - wtyk 32A 3p, gniazda 2x32A 3p, 230V</t>
  </si>
  <si>
    <t>Rozdzielnica PARMA - wtyk 32A 3p, gniazda 32A 3p, 2x230V</t>
  </si>
  <si>
    <t>Rozdzielnica PARMA - wtyk 32A 3p, gniazda 3x230V</t>
  </si>
  <si>
    <t>Rozdzielnica PARMA - gniazda 3x16A 3p, wtyczka 16A 3p, OW 3x2,5mm² /5m/</t>
  </si>
  <si>
    <t>Rozdzielnica PARMA - gniazda 3x16A 3p, wtyczka 16A 3p, OW 3x2,5mm² /10m/</t>
  </si>
  <si>
    <t>Rozdzielnica PARMA - gniazda 3x16A 3p, wtyczka 16A 3p, OW 3x2,5mm² /15m/</t>
  </si>
  <si>
    <t>Rozdzielnica PARMA - gniazda 2x16A 3p, 230V, wtyczka 16A 3p, OW 3x2,5mm² /5m/</t>
  </si>
  <si>
    <t>Rozdzielnica PARMA - gniazda 2x16A 3p, 230V, wtyczka 16A 3p, OW 3x2,5mm² /10m/</t>
  </si>
  <si>
    <t>Rozdzielnica PARMA - gniazda 2x16A 3p, 230V, wtyczka 16A 3p, OW 3x2,5mm² /15m/</t>
  </si>
  <si>
    <t>Rozdzielnica PARMA - gniazda 16A 3p, 2x230V, wtyczka 16A 3p, OW 3x2,5mm² /5m/</t>
  </si>
  <si>
    <t>Rozdzielnica PARMA - gniazda 16A 3p, 2x230V, wtyczka 16A 3p, OW 3x2,5mm² /10m/</t>
  </si>
  <si>
    <t>Rozdzielnica PARMA - gniazda 16A 3p, 2x230V, wtyczka 16A 3p, OW 3x2,5mm² /15m/</t>
  </si>
  <si>
    <t>Rozdzielnica PARMA - gniazda 3x230V, wtyczka 16A 3p, OW 3x2,5mm² /5m/</t>
  </si>
  <si>
    <t>Rozdzielnica PARMA - gniazda 3x230V, wtyczka 16A 3p, OW 3x2,5mm² /10m/</t>
  </si>
  <si>
    <t>Rozdzielnica PARMA - gniazda 3x230V, wtyczka 16A 3p, OW 3x2,5mm² /15m/</t>
  </si>
  <si>
    <t>Rozdzielnica KOMBI - gniazda 16A 5p, 0/1 (16A)</t>
  </si>
  <si>
    <t>Rozdzielnica KOMBI - gniazda 16A 5p, L/P (16A)</t>
  </si>
  <si>
    <t>Rozdzielnica KOMBI - gniazda 32A 5p, L/P (25A)</t>
  </si>
  <si>
    <t>Obudowa CAJA 12M SCENIC 330x240x140  IP66</t>
  </si>
  <si>
    <t xml:space="preserve">Rozdzielnica CAJA 12M SCENIC - gniazda proste 16A 3p, 32A 3p, 2x230V </t>
  </si>
  <si>
    <t xml:space="preserve">Rozdzielnica CAJA 12M SCENIC - gniazda proste 2x16A 3p, 2x230V </t>
  </si>
  <si>
    <t xml:space="preserve">Rozdzielnica CAJA 12M SCENIC - gniazda proste 2x32A 3p, 2x230V </t>
  </si>
  <si>
    <t xml:space="preserve">Rozdzielnica CAJA 12M SCENIC - gniazda proste 16A 5p, 32A 5p, 2x230V </t>
  </si>
  <si>
    <t xml:space="preserve">Rozdzielnica CAJA 12M SCENIC - gniazda proste 2x16A 5p, 2x230V </t>
  </si>
  <si>
    <t xml:space="preserve">Rozdzielnica CAJA 12M SCENIC - gniazda proste 2x32A 5p, 2x230V </t>
  </si>
  <si>
    <t xml:space="preserve">Rozdzielnica CAJA 12M SCENIC - gniazda proste 16A 3p, 32A 3p, 3x230V </t>
  </si>
  <si>
    <t xml:space="preserve">Rozdzielnica CAJA 12M SCENIC - gniazda proste 2x16A 3p, 3x230V </t>
  </si>
  <si>
    <t xml:space="preserve">Rozdzielnica CAJA 12M SCENIC - gniazda proste 2x32A 3p, 3x230V </t>
  </si>
  <si>
    <t xml:space="preserve">Rozdzielnica CAJA 12M SCENIC - gniazda proste 16A 3p, 32A 3p, 4x230V </t>
  </si>
  <si>
    <t xml:space="preserve">Rozdzielnica CAJA 12M SCENIC - gniazda proste 2x16A 3p, 4x230V  </t>
  </si>
  <si>
    <t xml:space="preserve">Rozdzielnica CAJA 12M SCENIC - gniazda proste 2x32A 3p, 4x230V </t>
  </si>
  <si>
    <t xml:space="preserve">Rozdzielnica CAJA 12M SCENIC - gniazda proste 16A 3p, 6x230V </t>
  </si>
  <si>
    <t xml:space="preserve">Rozdzielnica CAJA 12M SCENIC - gniazda proste 32A 3p, 6x230V </t>
  </si>
  <si>
    <t xml:space="preserve">Rozdzielnica CAJA 12M SCENIC - gniazda proste 16A 5p, 32A 5p, 3x230V </t>
  </si>
  <si>
    <t xml:space="preserve">Rozdzielnica CAJA 12M SCENIC - gniazda proste 2x16A 5p, 3x230V </t>
  </si>
  <si>
    <t xml:space="preserve">Rozdzielnica CAJA 12M SCENIC - gniazda proste 2x32A 5p, 3x230V </t>
  </si>
  <si>
    <t xml:space="preserve">Rozdzielnica CAJA 12M SCENIC - gniazda proste 16A 5p, 32A 5p, 4x230V </t>
  </si>
  <si>
    <t xml:space="preserve">Rozdzielnica CAJA 12M SCENIC - gniazda proste 2x16A 5p, 4x230V  </t>
  </si>
  <si>
    <t xml:space="preserve">Rozdzielnica CAJA 12M SCENIC - gniazda proste 2x32A 5p, 4x230V </t>
  </si>
  <si>
    <t xml:space="preserve">Rozdzielnica CAJA 12M SCENIC - gniazda proste 16A 5p, 6x230V </t>
  </si>
  <si>
    <t xml:space="preserve">Rozdzielnica CAJA 12M SCENIC - gniazda proste 32A 5p, 6x230V </t>
  </si>
  <si>
    <t xml:space="preserve">Rozdzielnica CAJA 12M SCENIC - gniazda 6x230V </t>
  </si>
  <si>
    <t xml:space="preserve">Rozdzielnica CAJA 12M SCENIC - gniazda 8x230V </t>
  </si>
  <si>
    <t>Obudowa LAGO 10M SCENIC 300x210x122  IP66</t>
  </si>
  <si>
    <t xml:space="preserve">Rozdzielnica LAGO 10M SCENIC - gniazda proste 16A 3p, 32A 3p </t>
  </si>
  <si>
    <t xml:space="preserve">Rozdzielnica LAGO 10M SCENIC - gniazda proste 2x16A 3p </t>
  </si>
  <si>
    <t xml:space="preserve">Rozdzielnica LAGO 10M SCENIC - gniazda proste 2x32A 3p </t>
  </si>
  <si>
    <t xml:space="preserve">Rozdzielnica LAGO 10M SCENIC - gniazda proste 16A 5p, 32A 5p </t>
  </si>
  <si>
    <t xml:space="preserve">Rozdzielnica LAGO 10M SCENIC - gniazda proste 2x16A 5p </t>
  </si>
  <si>
    <t xml:space="preserve">Rozdzielnica LAGO 10M SCENIC - gniazda proste 2x32A 5p </t>
  </si>
  <si>
    <t xml:space="preserve">Rozdzielnica LAGO 10M SCENIC - gniazda 6x230V </t>
  </si>
  <si>
    <t xml:space="preserve">Rozdzielnica LAGO 10M SCENIC - gniazda proste 16A 3p, 2x230V </t>
  </si>
  <si>
    <t xml:space="preserve">Rozdzielnica LAGO 10M SCENIC - gniazda proste 32A 3p, 2x230V </t>
  </si>
  <si>
    <t xml:space="preserve">Rozdzielnica LAGO 10M SCENIC - gniazda proste 16A 3p, 3x230V </t>
  </si>
  <si>
    <t xml:space="preserve">Rozdzielnica LAGO 10M SCENIC - gniazda proste 32A 3p, 3x230V </t>
  </si>
  <si>
    <t xml:space="preserve">Rozdzielnica LAGO 10M SCENIC - gniazda proste 16A 3p, 4x230V </t>
  </si>
  <si>
    <t xml:space="preserve">Rozdzielnica LAGO 10M SCENIC - gniazda proste 32A 3p, 4x230V </t>
  </si>
  <si>
    <t xml:space="preserve">Rozdzielnica LAGO 10M SCENIC - gniazda proste 16A 5p, 2x230V </t>
  </si>
  <si>
    <t xml:space="preserve">Rozdzielnica LAGO 10M SCENIC - gniazda proste 32A 5p, 2x230V </t>
  </si>
  <si>
    <t xml:space="preserve">Rozdzielnica LAGO 10M SCENIC - gniazda proste 16A 5p, 3x230V </t>
  </si>
  <si>
    <t xml:space="preserve">Rozdzielnica LAGO 10M SCENIC - gniazda proste 32A 5p, 3x230V </t>
  </si>
  <si>
    <t xml:space="preserve">Rozdzielnica LAGO 10M SCENIC - gniazda proste 16A 5p, 4x230V </t>
  </si>
  <si>
    <t xml:space="preserve">Rozdzielnica LAGO 10M SCENIC - gniazda proste 32A 5p, 4x230V </t>
  </si>
  <si>
    <t>Obudowa R-240 4M 240mm x 190mm x 90 mm</t>
  </si>
  <si>
    <t>Rozdzielnica R-240 4M - gniazda 16A 5p, 32A 5p, 2x230V</t>
  </si>
  <si>
    <t>Rozdzielnica R-240 4M - gniazda 2x16A 5p, 2x230V</t>
  </si>
  <si>
    <t>Rozdzielnica R-240 4M - gniazda 2x32A 5p, 2x230V</t>
  </si>
  <si>
    <t>Rozdzielnica R-240 4M - gniazda 16A 5p, 4x230V</t>
  </si>
  <si>
    <t>Rozdzielnica R-240 4M - gniazda 32A 5p, 4x230V</t>
  </si>
  <si>
    <t>Rozdzielnica R-240 4M - gniazda 6x230V</t>
  </si>
  <si>
    <t>Obudowa R-240 8M 240mm x 190mm x 90 mm</t>
  </si>
  <si>
    <t>Rozdzielnica R-240 8M - gniazda 16A 5p, 32A 5p</t>
  </si>
  <si>
    <t>Rozdzielnica R-240 8M - gniazda 2x16A 5p</t>
  </si>
  <si>
    <t>Rozdzielnica R-240 8M - gniazda 2x32A 5p</t>
  </si>
  <si>
    <t>Rozdzielnica R-240 8M - gniazda 16A 5p, 2x230V</t>
  </si>
  <si>
    <t>Rozdzielnica R-240 8M - gniazda 32A 5p, 2x230V</t>
  </si>
  <si>
    <t>Rozdzielnica R-240 8M - gniazda 2x16A 5p, 2x230V</t>
  </si>
  <si>
    <t>Rozdzielnica R-240 8M - gniazda 2x32A 5p, 2x230V</t>
  </si>
  <si>
    <t>Rozdzielnica R-240 8M - gniazda 16A 5p, 32A 5p, 2x230V</t>
  </si>
  <si>
    <t>Rozdzielnica R-240 8M - gniazda 4x230V</t>
  </si>
  <si>
    <t>Obudowa CAJA 9M 342mm x 215mm x 155mm</t>
  </si>
  <si>
    <t xml:space="preserve">Rozdzielnica CAJA 9M - gniazda 16A 5p, 32A 5p, 2x230V </t>
  </si>
  <si>
    <t xml:space="preserve">Rozdzielnica CAJA 9M - gniazda 2x16A 5p, 2x230V </t>
  </si>
  <si>
    <t>Rozdzielnica CAJA 9M - gniazda 2x32A 5p, 2x230V</t>
  </si>
  <si>
    <t xml:space="preserve">Rozdzielnica CAJA 9M - gniazda 16A 5p, 32A 5p, 3x230V </t>
  </si>
  <si>
    <t>Rozdzielnica CAJA 9M - gniazda 2x16A 5p, 3x230V</t>
  </si>
  <si>
    <t xml:space="preserve">Rozdzielnica CAJA 9M - gniazda 2x32A 5p, 3x230V </t>
  </si>
  <si>
    <t>Rozdzielnica CAJA 9M - gniazda 16A 5p, 32A 5p, 2x230V, 0/1 (32A)</t>
  </si>
  <si>
    <t>Rozdzielnica CAJA 9M - gniazda 2x16A 5p, 2x230V, 0/1 (32A)</t>
  </si>
  <si>
    <t>Rozdzielnica CAJA 9M - gniazda 2x32A 5p, 2x230V, 0/1 (32A)</t>
  </si>
  <si>
    <t>Rozdzielnica CAJA 9M - gniazda 16A 5p, 32A 5p, 2x230V, L/P (32A)</t>
  </si>
  <si>
    <t>Rozdzielnica CAJA 9M - gniazda 2x16A 5p, 2x230V, L/P (32A)</t>
  </si>
  <si>
    <t>Rozdzielnica CAJA 9M - gniazda 2x32A 5p, 2x230V, L/P (32A)</t>
  </si>
  <si>
    <t>Obudowa CAJA 11M 357mm x 245mm x 110mm</t>
  </si>
  <si>
    <t xml:space="preserve">Rozdzielnica CAJA 11M - gniazda 16A 5p, 3x32A 5p </t>
  </si>
  <si>
    <t xml:space="preserve">Rozdzielnica CAJA 11M - gniazda 2x16A 5p, 2x32A 5p </t>
  </si>
  <si>
    <t xml:space="preserve">Rozdzielnica CAJA 11M - gniazda 3x16A 5p, 32A 5p </t>
  </si>
  <si>
    <t xml:space="preserve">Rozdzielnica CAJA 11M - gniazda 4x16A 5p </t>
  </si>
  <si>
    <t xml:space="preserve">Rozdzielnica CAJA 11M - gniazda 4x32A 5p </t>
  </si>
  <si>
    <t>Rozdzielnica CAJA 11M - gniazda 16A 5p, 32A 5p, 3x230V</t>
  </si>
  <si>
    <t>Rozdzielnica CAJA 11M - gniazda 2x16A 5p, 3x230V</t>
  </si>
  <si>
    <t>Rozdzielnica CAJA 11M - gniazda 2x32A 5p, 3x230V</t>
  </si>
  <si>
    <t>Rozdzielnica CAJA 11M - gniazda 16A 5p, 32A 5p, 4x230V</t>
  </si>
  <si>
    <t>Rozdzielnica CAJA 11M - gniazda 2x16A 5p, 4x230V</t>
  </si>
  <si>
    <t>Rozdzielnica CAJA 11M - gniazda 2x32A 5p, 4x230V</t>
  </si>
  <si>
    <t>Rozdzielnica CAJA 11M - gniazda 3x16A 5p, 2x230V</t>
  </si>
  <si>
    <t>Rozdzielnica CAJA 11M - gniazda 3x32A 5p, 2x230V</t>
  </si>
  <si>
    <t>Rozdzielnica CAJA 11M - gniazda 16A 5p, 32A 5p, 2x230V, 0/1 (32A)</t>
  </si>
  <si>
    <t>Rozdzielnica CAJA 11M - gniazda 2x16A 5p, 2x230V, 0/1 (32A)</t>
  </si>
  <si>
    <t>Rozdzielnica CAJA 11M - gniazda 2x32A 5p, 2x230V, 0/1 (32A)</t>
  </si>
  <si>
    <t>Rozdzielnica CAJA 11M - gniazda 16A 5p, 32A 5p, 2x230V, L/P (32A)</t>
  </si>
  <si>
    <t>Rozdzielnica CAJA 11M - gniazda 2x16A 5p, 2x230V, L/P (32A)</t>
  </si>
  <si>
    <t>Rozdzielnica CAJA 11M - gniazda 2x32A 5p, 2x230V, L/P (32A)</t>
  </si>
  <si>
    <t>Obudowa CAJA 12M 360mm x 240mm x 140mm</t>
  </si>
  <si>
    <t>Rozdzielnica CAJA 12M - gniazda 16A 5p, 32A 5p, 2x230V</t>
  </si>
  <si>
    <t>Rozdzielnica CAJA 12M - gniazda 2x16A 5p, 2x230V</t>
  </si>
  <si>
    <t>Rozdzielnica CAJA 12M - gniazda 2x32A 5p, 2x230V</t>
  </si>
  <si>
    <t>Rozdzielnica CAJA 12M - gniazda 16A 5p, 32A 5p, 3x230V</t>
  </si>
  <si>
    <t>Rozdzielnica CAJA 12M - gniazda 2x16A 5p, 3x230V</t>
  </si>
  <si>
    <t>Rozdzielnica CAJA 12M - gniazda 2x32A 5p, 3x230V</t>
  </si>
  <si>
    <t>Rozdzielnica CAJA 12M - gniazda 16A 5p, 32A 5p, 4x230V</t>
  </si>
  <si>
    <t>Rozdzielnica CAJA 12M - gniazda 2x16A 5p, 4x230V</t>
  </si>
  <si>
    <t>Rozdzielnica CAJA 12M - gniazda 2x32A 5p, 4x230V</t>
  </si>
  <si>
    <t>Rozdzielnica CAJA 12M - gniazda 16A 5p, 6x230V</t>
  </si>
  <si>
    <t>Rozdzielnica CAJA 12M - gniazda 32A 5p, 6x230V</t>
  </si>
  <si>
    <t>Rozdzielnica CAJA 12M - gniazda 6x230V</t>
  </si>
  <si>
    <t>Rozdzielnica CAJA 12M - gniazda 8x230V</t>
  </si>
  <si>
    <t>Rozdzielnica CAJA 12M - gniazda 16/5, 63A 5p, 2x230V</t>
  </si>
  <si>
    <t>Rozdzielnica CAJA 12M - gniazda 16/5, 63A 5p, 3x230V</t>
  </si>
  <si>
    <t>Rozdzielnica CAJA 12M - gniazda 16/5, 63A 5p, 4x230V</t>
  </si>
  <si>
    <t>Rozdzielnica CAJA 12M - gniazda 32/5, 63A 5p, 2x230V</t>
  </si>
  <si>
    <t>Rozdzielnica CAJA 12M - gniazda 32/5, 63A 5p, 3x230V</t>
  </si>
  <si>
    <t>Rozdzielnica CAJA 12M - gniazda 32/5, 63A 5p, 4x230V</t>
  </si>
  <si>
    <t>Rozdzielnica CAJA 12M - gniazda 16A 5p, 32A 5p, 2x230V, 0/1 (32A)</t>
  </si>
  <si>
    <t>Rozdzielnica CAJA 12M - gniazda 2x16A 5p, 2x230V, 0/1 (32A)</t>
  </si>
  <si>
    <t>Rozdzielnica CAJA 12M - gniazda 2x32A 5p, 2x230V, 0/1 (32A)</t>
  </si>
  <si>
    <t>Rozdzielnica CAJA 12M - gniazda 16A 5p, 32A 5p, 2x230V, L/P (32A)</t>
  </si>
  <si>
    <t>Rozdzielnica CAJA 12M - gniazda 2x16A 5p, 2x230V, L/P (32A)</t>
  </si>
  <si>
    <t>Rozdzielnica CAJA 12M - gniazda 2x32A 5p, 2x230V, L/P (32A)</t>
  </si>
  <si>
    <t>Rozdzielnica CAJA 12M - gniazda 16/5, 63A 5p, 2x230V, 0/1 (63A)</t>
  </si>
  <si>
    <t>Rozdzielnica CAJA 12M - gniazda 32/5, 63A 5p, 2x230V, 0/1 (63A)</t>
  </si>
  <si>
    <t>Rozdzielnica CAJA 12M - gniazda 16/5, 63A 5p, 2x230V, L/P (63A)</t>
  </si>
  <si>
    <t>Rozdzielnica CAJA 12M - gniazda 32/5, 63A 5p, 2x230V, L/P (63A)</t>
  </si>
  <si>
    <t xml:space="preserve">Rozdzielnica CAJA 12M BICOLOR - gniazda 16A 5p, 32A 5p, 2x230V </t>
  </si>
  <si>
    <t xml:space="preserve">Rozdzielnica CAJA 12M BICOLOR - gniazda 2x16A 5p, 2x230V </t>
  </si>
  <si>
    <t xml:space="preserve">Rozdzielnica CAJA 12M BICOLOR - gniazda 2x32A 5p, 2x230V </t>
  </si>
  <si>
    <t xml:space="preserve">Rozdzielnica CAJA 12M BICOLOR - gniazda 16A 5p, 32A 5p, 3x230V </t>
  </si>
  <si>
    <t xml:space="preserve">Rozdzielnica CAJA 12M BICOLOR - gniazda 2x16A 5p, 3x230V </t>
  </si>
  <si>
    <t xml:space="preserve">Rozdzielnica CAJA 12M BICOLOR - gniazda 2x32A 5p, 3x230V </t>
  </si>
  <si>
    <t xml:space="preserve">Rozdzielnica CAJA 12M BICOLOR - gniazda 16A 5p, 32A 5p, 4x230V </t>
  </si>
  <si>
    <t xml:space="preserve">Rozdzielnica CAJA 12M BICOLOR - gniazda 2x16A 5p, 4x230V  </t>
  </si>
  <si>
    <t xml:space="preserve">Rozdzielnica CAJA 12M BICOLOR - gniazda 2x32A 5p, 4x230V </t>
  </si>
  <si>
    <t xml:space="preserve">Rozdzielnica CAJA 12M BICOLOR - gniazda 16A 5p, 6x230V </t>
  </si>
  <si>
    <t xml:space="preserve">Rozdzielnica CAJA 12M BICOLOR - gniazda 32A 5p, 6x230V </t>
  </si>
  <si>
    <t xml:space="preserve">Rozdzielnica CAJA 12M BICOLOR - gniazda 6x230V </t>
  </si>
  <si>
    <t xml:space="preserve">Rozdzielnica CAJA 12M BICOLOR - gniazda 8x230V </t>
  </si>
  <si>
    <t xml:space="preserve">Rozdzielnica CAJA 12M BICOLOR - gniazda 16A 5p, 63A 5p, 2x230V </t>
  </si>
  <si>
    <t xml:space="preserve">Rozdzielnica CAJA 12M BICOLOR - gniazda 16A 5p, 63A 5p, 3x230V </t>
  </si>
  <si>
    <t xml:space="preserve">Rozdzielnica CAJA 12M BICOLOR - gniazda 16A 5p, 63A 5p, 4x230V </t>
  </si>
  <si>
    <t xml:space="preserve">Rozdzielnica CAJA 12M BICOLOR - gniazda 32A 5p, 63A 5p, 2x230V </t>
  </si>
  <si>
    <t xml:space="preserve">Rozdzielnica CAJA 12M BICOLOR - gniazda 32A 5p, 63A 5p, 3x230V </t>
  </si>
  <si>
    <t xml:space="preserve">Rozdzielnica CAJA 12M BICOLOR - gniazda 32A 5p, 63A 5p, 4x230V </t>
  </si>
  <si>
    <t xml:space="preserve">Rozdzielnica CAJA 12M BICOLOR - gniazda 16A 5p, 32A 5p, 2x230V, 0/1(32A) </t>
  </si>
  <si>
    <t xml:space="preserve">Rozdzielnica CAJA 12M BICOLOR - gniazda 2x16A 5p, 2x230V, 0/1(32A) </t>
  </si>
  <si>
    <t xml:space="preserve">Rozdzielnica CAJA 12M BICOLOR - gniazda 2x32A 5p, 2x230V, 0/1(32A) </t>
  </si>
  <si>
    <t xml:space="preserve">Rozdzielnica CAJA 12M BICOLOR - gniazda 16A 5p, 32A 5p, 2x230V, L/P(32A) </t>
  </si>
  <si>
    <t xml:space="preserve">Rozdzielnica CAJA 12M BICOLOR - gniazda 2x16A 5p, 2x230V, L/P(32A) </t>
  </si>
  <si>
    <t xml:space="preserve">Rozdzielnica CAJA 12M BICOLOR - gniazda 2x32A 5p, 2x230V, L/P(32A) </t>
  </si>
  <si>
    <t xml:space="preserve">Rozdzielnica CAJA 12M BICOLOR - gniazda 16A 5p, 63A 5p, 2x230V, 0/1(63A) </t>
  </si>
  <si>
    <t xml:space="preserve">Rozdzielnica CAJA 12M BICOLOR - gniazda 32A 5p, 63A 5p, 2x230V, 0/1(63A) </t>
  </si>
  <si>
    <t xml:space="preserve">Rozdzielnica CAJA 12M BICOLOR - gniazda 16A 5p, 63A 5p, 2x230V, L/P(63A) </t>
  </si>
  <si>
    <t xml:space="preserve">Rozdzielnica CAJA 12M BICOLOR - gniazda 32A 5p, 63A 5p, 2x230V, L/P(63A) </t>
  </si>
  <si>
    <t>Obudowa CAJA 15M 330mm x 300mm x 140mm</t>
  </si>
  <si>
    <t>Rozdzielnica CAJA 15M - gniazda 3x16A 5p, 3x230V</t>
  </si>
  <si>
    <t>Rozdzielnica CAJA 15M - gniazda 2x16A 5p, 32A 5p, 3x230V</t>
  </si>
  <si>
    <t>Rozdzielnica CAJA 15M - gniazda 16A 5p, 2x32A 5p, 3x230V</t>
  </si>
  <si>
    <t>Rozdzielnica CAJA 15M - gniazda 3x32A 5p, 3x230V</t>
  </si>
  <si>
    <t>Rozdzielnica CAJA 15M - gniazda 3x16A 5p, 4x230V</t>
  </si>
  <si>
    <t>Rozdzielnica CAJA 15M - gniazda 2x16A 5p, 32A 5p, 4x230V</t>
  </si>
  <si>
    <t>Rozdzielnica CAJA 15M - gniazda 16A 5p, 2x32A 5p, 4x230V</t>
  </si>
  <si>
    <t>Rozdzielnica CAJA 15M - gniazda 3x32A 5p, 4x230V</t>
  </si>
  <si>
    <t>Rozdzielnica CAJA 15M - gniazda 3x16A 5p, 5x230V</t>
  </si>
  <si>
    <t>Rozdzielnica CAJA 15M - gniazda 2x16A 5p, 32A 5p, 5x230V</t>
  </si>
  <si>
    <t>Rozdzielnica CAJA 15M - gniazda 16A 5p, 2x32A 5p, 5x230V</t>
  </si>
  <si>
    <t>Rozdzielnica CAJA 15M - gniazda 3x32A 5p, 5x230V</t>
  </si>
  <si>
    <t>Rozdzielnica CAJA 15M - gniazda 16A 5p, 63A 5p, 3x230V</t>
  </si>
  <si>
    <t>Rozdzielnica CAJA 15M - gniazda 32A 5p, 63A 5p, 3x230V</t>
  </si>
  <si>
    <t>Rozdzielnica CAJA 15M - gniazda 16A 5p, 63A 5p, 4x230V</t>
  </si>
  <si>
    <t>Rozdzielnica CAJA 15M - gniazda 32A 5p, 63A 5p, 4x230V</t>
  </si>
  <si>
    <t>Rozdzielnica CAJA 15M - gniazda 16A 5p, 63A 5p, 5x230V</t>
  </si>
  <si>
    <t>Rozdzielnica CAJA 15M - gniazda 32A 5p, 63A 5p, 5x230V</t>
  </si>
  <si>
    <t>Rozdzielnica CAJA 15M - gniazda 2x63A 5p, 3x230V</t>
  </si>
  <si>
    <t>Rozdzielnica CAJA 15M - gniazda 2x63A 5p, 4x230V</t>
  </si>
  <si>
    <t>Rozdzielnica CAJA 15M - gniazda 2x63A 5p, 5x230V</t>
  </si>
  <si>
    <t>Rozdzielnica CAJA 20M - gniazda 16A 5p, 32A 5p, 2x230V</t>
  </si>
  <si>
    <t>Rozdzielnica CAJA 20M - gniazda 2x16A 5p, 2x230V</t>
  </si>
  <si>
    <t>Rozdzielnica CAJA 20M - gniazda 2x32A 5p, 2x230V</t>
  </si>
  <si>
    <t>Rozdzielnica CAJA 20M - gniazda 16A 5p, 32A 5p, 3x230V</t>
  </si>
  <si>
    <t>Rozdzielnica CAJA 20M - gniazda 2x16A 5p, 3x230V</t>
  </si>
  <si>
    <t>Rozdzielnica CAJA 20M - gniazda 2x32A 5p, 3x230V</t>
  </si>
  <si>
    <t>Rozdzielnica CAJA 20M - gniazda 16A 5p, 32A 5p, 4x230V</t>
  </si>
  <si>
    <t>Rozdzielnica CAJA 20M - gniazda 2x16A 5p, 4x230V</t>
  </si>
  <si>
    <t>Rozdzielnica CAJA 20M - gniazda 2x32A 5p, 4x230V</t>
  </si>
  <si>
    <t>Rozdzielnica CAJA 20M - gniazda 16A 5p, 32A 5p, 2x230V, 0/1(32A)</t>
  </si>
  <si>
    <t>Rozdzielnica CAJA 20M - gniazda 2x16A 5p, 2x230V, 0/1(32A)</t>
  </si>
  <si>
    <t>Rozdzielnica CAJA 20M - gniazda 2x32A 5p, 2x230V, 0/1(32A)</t>
  </si>
  <si>
    <t>Rozdzielnica CAJA 20M - gniazda 16A 5p, 32A 5p, 2x230V, L/P(32A)</t>
  </si>
  <si>
    <t>Rozdzielnica CAJA 20M - gniazda 2x16A 5p, 2x230V, L/P(32A)</t>
  </si>
  <si>
    <t>Rozdzielnica CAJA 20M - gniazda 2x32A 5p, 2x230V, L/P(32A)</t>
  </si>
  <si>
    <t>Rozdzielnica CAJA 20M - gniazda 16A 5p, 3x32A 5p</t>
  </si>
  <si>
    <t>Rozdzielnica CAJA 20M - gniazda 2x16A 5p, 2x32A 5p</t>
  </si>
  <si>
    <t>Rozdzielnica CAJA 20M - gniazda 3x16A 5p, 32A 5p</t>
  </si>
  <si>
    <t>Rozdzielnica CAJA 20M - gniazda 4x16A 5p</t>
  </si>
  <si>
    <t>Rozdzielnica CAJA 20M - gniazda 4x32A 5p</t>
  </si>
  <si>
    <t>Rozdzielnica CAJA 26M - gniazda 16/5, 2x32/5, 8x230V</t>
  </si>
  <si>
    <t>Rozdzielnica CAJA 26M - gniazda 2x16/5, 32/5, 8x230V</t>
  </si>
  <si>
    <t>Rozdzielnica CAJA 26M - gniazda 3x16/5, 8x230V</t>
  </si>
  <si>
    <t>Rozdzielnica CAJA 26M - gniazda 3x32/5, 8x230V</t>
  </si>
  <si>
    <t>Rozdzielnica CAJA 26M - gniazda 16/5, 2x32/5, 10x230V</t>
  </si>
  <si>
    <t>Rozdzielnica CAJA 26M - gniazda 2x16/5, 32/5, 10x230V</t>
  </si>
  <si>
    <t>Rozdzielnica CAJA 26M - gniazda 3x16/5, 10x230V</t>
  </si>
  <si>
    <t>Rozdzielnica CAJA 26M - gniazda 3x32/5, 10x230V</t>
  </si>
  <si>
    <t>Rozdzielnica CAJA 26M - gniazda 16/5, 3x32/5, 4x230V</t>
  </si>
  <si>
    <t>Rozdzielnica CAJA 26M - gniazda 2x16/5, 2x32/5, 4x230V</t>
  </si>
  <si>
    <t>Rozdzielnica CAJA 26M - gniazda 3x16/5, 32/5, 4x230V</t>
  </si>
  <si>
    <t>Rozdzielnica CAJA 26M - gniazda 4x16/5, 4x230V</t>
  </si>
  <si>
    <t>Rozdzielnica CAJA 26M - gniazda 4x32/5, 4x230V</t>
  </si>
  <si>
    <t>Rozdzielnica CAJA 26M - gniazda 16/5, 3x32/5, 6x230V</t>
  </si>
  <si>
    <t>Rozdzielnica CAJA 26M - gniazda 2x16/5, 2x32/5, 6x230V</t>
  </si>
  <si>
    <t>Rozdzielnica CAJA 26M - gniazda 3x16/5, 32/5, 6x230V</t>
  </si>
  <si>
    <t>Rozdzielnica CAJA 26M - gniazda 4x16/5, 6x230V</t>
  </si>
  <si>
    <t>Rozdzielnica CAJA 26M - gniazda 4x32/5, 6x230V</t>
  </si>
  <si>
    <t>Rozdzielnica ULISSE 6M MINI - gniazda 2x230V</t>
  </si>
  <si>
    <t>Rozdzielnica ULISSE 6M MINI - gniazda 4x230V</t>
  </si>
  <si>
    <t>Rozdzielnica ULISSE 6M MINI - gniazda 16A 5p</t>
  </si>
  <si>
    <t>Rozdzielnica ULISSE 6M MINI - gniazda 32A 5p</t>
  </si>
  <si>
    <t>Rozdzielnica ULISSE 6M MINI - gniazda 16A 5p, 230V</t>
  </si>
  <si>
    <t>Rozdzielnica ULISSE 6M MINI - gniazda 32A 5p, 230V</t>
  </si>
  <si>
    <t>Rozdzielnica ULISSE 6M MINI - gniazda 16A 5p, 2x230V</t>
  </si>
  <si>
    <t>Rozdzielnica ULISSE 6M MINI - gniazda 32A 5p, 2x230V</t>
  </si>
  <si>
    <t>Obudowa ULISSE 6M MIDI 355- gniazda mm x 135mm x 105mm</t>
  </si>
  <si>
    <t>Rozdzielnica ULISSE 6M MIDI - gniazda 4x230V</t>
  </si>
  <si>
    <t>Rozdzielnica ULISSE 6M MIDI - gniazda 6x230V</t>
  </si>
  <si>
    <t>Rozdzielnica ULISSE 6M MIDI - gniazda 16A 5p, 2x230V</t>
  </si>
  <si>
    <t>Rozdzielnica ULISSE 6M MIDI - gniazda 32A 5p, 2x230V</t>
  </si>
  <si>
    <t>Rozdzielnica ULISSE 6M MIDI - gniazda 16A 5p, 4x230V</t>
  </si>
  <si>
    <t>Rozdzielnica ULISSE 6M MIDI - gniazda 32A 5p, 4x230V</t>
  </si>
  <si>
    <t>Rozdzielnica ULISSE 6M MAXI - gniazda 6x230V</t>
  </si>
  <si>
    <t>Rozdzielnica ULISSE 6M MAXI - gniazda 8x230V</t>
  </si>
  <si>
    <t>Rozdzielnica ULISSE 6M MAXI - gniazda 16A 5p, 32A 5p</t>
  </si>
  <si>
    <t>Rozdzielnica ULISSE 6M MAXI - gniazda 16A 5p, 32A 5p, 2x250V</t>
  </si>
  <si>
    <t>Rozdzielnica ULISSE 6M MAXI - gniazda 2x16A 5p, 2x230V</t>
  </si>
  <si>
    <t>Rozdzielnica ULISSE 6M MAXI - gniazda 2x32A 5p, 2x230V</t>
  </si>
  <si>
    <t>Rozdzielnica ULISSE 6M MAXI - gniazda 16A 5p, 4x230V</t>
  </si>
  <si>
    <t>Rozdzielnica ULISSE 6M MAXI - gniazda 32A 5p, 4x230V</t>
  </si>
  <si>
    <t>Rozdzielnica ULISSE 12M - gniazda 16A 5p, 32A 5p, 2x230V</t>
  </si>
  <si>
    <t>Rozdzielnica ULISSE 12M - gniazda 2x16A 5p, 2x230V</t>
  </si>
  <si>
    <t>Rozdzielnica ULISSE 12M - gniazda 2x32A 5p, 2x230V</t>
  </si>
  <si>
    <t>Rozdzielnica ULISSE 12M - gniazda 16A 5p, 32A 5p, 3x230V</t>
  </si>
  <si>
    <t>Rozdzielnica ULISSE 12M - gniazda 2x16A 5p, 3x230V</t>
  </si>
  <si>
    <t>Rozdzielnica ULISSE 12M - gniazda 2x32A 5p, 3x230V</t>
  </si>
  <si>
    <t>Rozdzielnica ULISSE 12M - gniazda 16A 5p, 32A 5p, 4x230V</t>
  </si>
  <si>
    <t>Rozdzielnica ULISSE 12M - gniazda 2x16A 5p, 4x230V</t>
  </si>
  <si>
    <t>Rozdzielnica ULISSE 12M - gniazda 2x32A 5p, 4x230V</t>
  </si>
  <si>
    <t>Rozdzielnica ULISSE 12M - gniazda 9x230V</t>
  </si>
  <si>
    <t>Rozdzielnica ULISSE 12M - gniazda 16A 5p, 63A 5p, 2x230V</t>
  </si>
  <si>
    <t>Rozdzielnica ULISSE 12M - gniazda  32A 5p, 63A 5p, 2x230V</t>
  </si>
  <si>
    <t>Rozdzielnica ULISSE 12M - gniazda 16A 5p, 63A 5p, 3x230V</t>
  </si>
  <si>
    <t>Rozdzielnica ULISSE 12M - gniazda 32A 5p, 63A 5p, 3x230V</t>
  </si>
  <si>
    <t>Rozdzielnica ULISSE 12M - gniazda 16A 5p, 32A 5p, 2x230V, 0/1 (32A)</t>
  </si>
  <si>
    <t>Rozdzielnica ULISSE 12M - gniazda 2x16A 5p, 2x230V, 0/1 (32A)</t>
  </si>
  <si>
    <t>Rozdzielnica ULISSE 12M - gniazda 2x32A 5p, 2x230V, 0/1 (32A)</t>
  </si>
  <si>
    <t>Rozdzielnica ULISSE 12M - gniazda 16A 5p, 32A 5p, 2x230V, L/P (32A),</t>
  </si>
  <si>
    <t>Rozdzielnica ULISSE 12M - gniazda 2x16A 5p, 2x230V, L/P (32A)</t>
  </si>
  <si>
    <t>Rozdzielnica ULISSE 12M - gniazda 2x32A 5p, 2x230V, L/P (32A)</t>
  </si>
  <si>
    <t xml:space="preserve">Rozdzielnica ULISSE 17M - gniazda 16A 5p, 2x32A 5p, 4x230V </t>
  </si>
  <si>
    <t>Rozdzielnica ULISSE 17M - gniazda 2x16A 5p, 32A 5p, 4x230V</t>
  </si>
  <si>
    <t xml:space="preserve">Rozdzielnica ULISSE 17M - gniazda 3x16A 5p, 4x230V </t>
  </si>
  <si>
    <t>Rozdzielnica ULISSE 17M - gniazda 3x32A 5p, 4x230V</t>
  </si>
  <si>
    <t xml:space="preserve">Rozdzielnica ULISSE 17M - gniazda 16A 5p, 3x32A 5p, 4x230V </t>
  </si>
  <si>
    <t xml:space="preserve">Rozdzielnica ULISSE 17M - gniazda 2x16A 5p, 2x32A 5p, 4x230V </t>
  </si>
  <si>
    <t xml:space="preserve">Rozdzielnica ULISSE 17M - gniazda 3x16A 5p, 32A 5p, 4x230V </t>
  </si>
  <si>
    <t>Rozdzielnica ULISSE 17M - gniazda 4x16A 5p, 4x230V</t>
  </si>
  <si>
    <t>Rozdzielnica ULISSE 17M - gniazda 4x32A 5p, 4x230V</t>
  </si>
  <si>
    <t>Rozdzielnica ULISSE 17M - gniazda 2x16A 5p, 4x32A 5p</t>
  </si>
  <si>
    <t>Rozdzielnica ULISSE 17M - gniazda 3x16A 5p, 3x32A 5p</t>
  </si>
  <si>
    <t xml:space="preserve">Rozdzielnica ULISSE 17M - gniazda 6x16A 5p </t>
  </si>
  <si>
    <t xml:space="preserve">Rozdzielnica ULISSE 17M - gniazda 6x32A 5p </t>
  </si>
  <si>
    <t xml:space="preserve">Rozdzielnica ULISSE 17M - gniazda 16A 5p, 32A 5p, 63A 5p, 3x230V </t>
  </si>
  <si>
    <t xml:space="preserve">Rozdzielnica ULISSE 17M - gniazda 2x16A 5p, 63A 5p, 3x230V </t>
  </si>
  <si>
    <t xml:space="preserve">Rozdzielnica ULISSE 17M - gniazda 2x32A 5p, 63A 5p, 3x230V </t>
  </si>
  <si>
    <t xml:space="preserve">Rozdzielnica ULISSE 17M - gniazda 16A 5p, 32A 5p, 63A 5p, 4x230V </t>
  </si>
  <si>
    <t xml:space="preserve">Rozdzielnica ULISSE 17M - gniazda 2x16A 5p, 63A 5p, 4x230V </t>
  </si>
  <si>
    <t xml:space="preserve">Rozdzielnica ULISSE 17M - gniazda 2x32A 5p, 63A 5p, 4x230V </t>
  </si>
  <si>
    <t>Rozdzielnica ULISSE 17M - gniazda 16A 5p, 32A 5p, 4x230V, 0/1 (32A)</t>
  </si>
  <si>
    <t>Rozdzielnica ULISSE 17M - gniazda 2x16A 5p, 4x230V, 0/1 (32A)</t>
  </si>
  <si>
    <t>Rozdzielnica ULISSE 17M - gniazda 2x32A 5p, 4x230V, 0/1 (32A)</t>
  </si>
  <si>
    <t>Rozdzielnica ULISSE 17M - gniazda 16A 5p, 32A 5p, 4x230V, L/P (32A)</t>
  </si>
  <si>
    <t>Rozdzielnica ULISSE 17M - gniazda 2x16A 5p, 4x230V, L/P (32A)</t>
  </si>
  <si>
    <t>Rozdzielnica ULISSE 17M - gniazda 2x32A 5p, 4x230V, L/P (32A)</t>
  </si>
  <si>
    <t>Rozdzielnica FEMO 13M - gniazda 16A 5p, 32A 5p, 2x230V</t>
  </si>
  <si>
    <t>Rozdzielnica FEMO 13M - gniazda 2x16A 5p, 2x230V</t>
  </si>
  <si>
    <t>Rozdzielnica FEMO 13M - gniazda 2x32A 5p, 2x230V</t>
  </si>
  <si>
    <t>Rozdzielnica FEMO 13M - gniazda 16A 5p, 32A 5p, 3x230V</t>
  </si>
  <si>
    <t>Rozdzielnica FEMO 13M - gniazda 2x16A 5p, 3x230V</t>
  </si>
  <si>
    <t>Rozdzielnica FEMO 13M - gniazda 2x32A 5p, 3x230V</t>
  </si>
  <si>
    <t>Rozdzielnica FEMO 13M - gniazda 16A 5p, 32A 5p, 4x230V</t>
  </si>
  <si>
    <t>Rozdzielnica FEMO 13M - gniazda 2x16A 5p, 4x230V</t>
  </si>
  <si>
    <t>Rozdzielnica FEMO 13M - gniazda 2x32A 5p, 4x230V</t>
  </si>
  <si>
    <t>Rozdzielnica FEMO 13M - gniazda 16A 5p, 2x32A 5p, 2x230V</t>
  </si>
  <si>
    <t>Rozdzielnica FEMO 13M - gniazda 2x16A 5p, 32A 5p, 2x230V</t>
  </si>
  <si>
    <t>Rozdzielnica FEMO 13M - gniazda 3x16A 5p, 2x230V</t>
  </si>
  <si>
    <t>Rozdzielnica FEMO 13M - gniazda 3x32A 5p, 2x230V</t>
  </si>
  <si>
    <t>Rozdzielnica FEMO 13M - gniazda 16A 5p, 2x32A 5p, 3x230V</t>
  </si>
  <si>
    <t>Rozdzielnica FEMO 13M - gniazda 2x16A 5p, 32A 5p, 3x230V</t>
  </si>
  <si>
    <t>Rozdzielnica FEMO 13M - gniazda 3x16A 5p, 3x230V</t>
  </si>
  <si>
    <t>Rozdzielnica FEMO 13M - gniazda 3x32A 5p, 3x230V</t>
  </si>
  <si>
    <t>Rozdzielnica FEMO 13M - gniazda 16A 5p, 2x32A 5p, 4x230V</t>
  </si>
  <si>
    <t>Rozdzielnica FEMO 13M - gniazda 2x16A 5p, 32A 5p, 4x230V</t>
  </si>
  <si>
    <t>Rozdzielnica FEMO 13M - gniazda 3x16A 5p, 4x230V</t>
  </si>
  <si>
    <t>Rozdzielnica FEMO 13M - gniazda 3x32A 5p, 4x230V</t>
  </si>
  <si>
    <t>Rozdzielnica FEMO 13M - gniazda  8x230V</t>
  </si>
  <si>
    <t>Rozdzielnica FEMO 13M - gniazda  9x230V</t>
  </si>
  <si>
    <t>Rozdzielnica FEMO 13M - gniazda  12x230V</t>
  </si>
  <si>
    <t>Rozdzielnica FEMO 13M - gniazda  16A 5p, 32A 5p, 2x230V, 0/1 (32A)</t>
  </si>
  <si>
    <t>Rozdzielnica FEMO 13M - gniazda  2x16A 5p, 2x230V, 0/1 (32A)</t>
  </si>
  <si>
    <t>Rozdzielnica FEMO 13M - gniazda  2x32A 5p, 2x230V, 0/1 (32A)</t>
  </si>
  <si>
    <t>Rozdzielnica FEMO 13M - gniazda  16A 5p, 32A 5p, 2x230V, L/P (32A)</t>
  </si>
  <si>
    <t>Rozdzielnica FEMO 13M - gniazda  2x16A 5, 2x230V, L/P (32A)</t>
  </si>
  <si>
    <t>Rozdzielnica FEMO 13M - gniazda  2x32A 5p, 2x230V, L/P (32A)</t>
  </si>
  <si>
    <t>Rozdzielnica FEMO 18M - gniazda  16/5, 3x32/5, 4x230V</t>
  </si>
  <si>
    <t>Rozdzielnica FEMO 18M - gniazda  2x16/5, 2x32/5, 4x230V</t>
  </si>
  <si>
    <t>Rozdzielnica FEMO 18M - gniazda  3x16/5, 32/5, 4x230V</t>
  </si>
  <si>
    <t>Rozdzielnica FEMO 18M - gniazda  4x16/5, 4x230V</t>
  </si>
  <si>
    <t>Rozdzielnica FEMO 18M - gniazda  4x32/5, 4x230V</t>
  </si>
  <si>
    <t>Rozdzielnica FEMO 18M - gniazda  16/5, 3x32/5, 6x230V</t>
  </si>
  <si>
    <t>Rozdzielnica FEMO 18M - gniazda  2x16/5, 2x32/5, 6x230V</t>
  </si>
  <si>
    <t>Rozdzielnica FEMO 18M - gniazda  3x16/5, 32/5, 6x230V</t>
  </si>
  <si>
    <t>Rozdzielnica FEMO 18M - gniazda  4x16/5, 6x230V</t>
  </si>
  <si>
    <t>Rozdzielnica FEMO 18M - gniazda  4x32/5, 6x230V</t>
  </si>
  <si>
    <t>Rozdzielnica FEMO 18M - gniazda  2x16A 5p, 6x32A 5p</t>
  </si>
  <si>
    <t>Rozdzielnica FEMO 18M - gniazda  3x16A 5p, 5x32A 5p</t>
  </si>
  <si>
    <t>Rozdzielnica FEMO 18M - gniazda  4x16A 5p, 4x32A 5p</t>
  </si>
  <si>
    <t>Rozdzielnica FEMO 18M - gniazda  5x16A 5p, 3x32A 5p</t>
  </si>
  <si>
    <t>Rozdzielnica FEMO 18M - gniazda  6x16A 5p, 2x32A 5p</t>
  </si>
  <si>
    <t>Rozdzielnica FEMO 18M - gniazda  8x16A 5p</t>
  </si>
  <si>
    <t>Rozdzielnica FEMO 18M - gniazda  8x32A 5p</t>
  </si>
  <si>
    <t xml:space="preserve">Obudowa LEGATO 16M 506mm x 330mm x 150mm IP65 </t>
  </si>
  <si>
    <t>Rozdzielnica LEGATO 16M - gniazda 16A 5p, 3x32A 5p, 3x230V</t>
  </si>
  <si>
    <t>Rozdzielnica LEGATO 16M - gniazda 2x16A 5p, 2x32A 5p, 3x230V</t>
  </si>
  <si>
    <t>Rozdzielnica LEGATO 16M - gniazda 3x16A 5p, 32A 5p, 3x230V</t>
  </si>
  <si>
    <t>Rozdzielnica LEGATO 16M - gniazda 4x16A 5p, 3x230V</t>
  </si>
  <si>
    <t>Rozdzielnica LEGATO 16M - gniazda 4x32A 5p, 3x230V</t>
  </si>
  <si>
    <t>Rozdzielnica LEGATO 16M - gniazda 16A 5p, 3x32A 5p, 4x230V</t>
  </si>
  <si>
    <t>Rozdzielnica LEGATO 16M - gniazda 2x16A 5p, 2x32A 5p, 4x230V</t>
  </si>
  <si>
    <t>Rozdzielnica LEGATO 16M - gniazda 3x16A 5p, 32A 5p, 4x230V</t>
  </si>
  <si>
    <t>Rozdzielnica LEGATO 16M - gniazda 4x16A 5p, 4x230V</t>
  </si>
  <si>
    <t>Rozdzielnica LEGATO 16M - gniazda 4x32A 5p, 4x230V</t>
  </si>
  <si>
    <t>Rozdzielnica LEGATO 16M - gniazda 16A 5p, 3x32A 5p, 6x230V</t>
  </si>
  <si>
    <t>Rozdzielnica LEGATO 16M - gniazda 2x16A 5p, 2x32A 5p, 6x230V</t>
  </si>
  <si>
    <t>Rozdzielnica LEGATO 16M - gniazda 3x16A 5p, 32A 5p, 6x230V</t>
  </si>
  <si>
    <t>Rozdzielnica LEGATO 16M - gniazda 4x16A 5p, 6x230V</t>
  </si>
  <si>
    <t>Rozdzielnica LEGATO 16M - gniazda 4x32A 5p, 6x230V</t>
  </si>
  <si>
    <t>Rozdzielnica LEGATO 16M - gniazda 16A 5p, 2x32A 5p, 10x230V</t>
  </si>
  <si>
    <t>Rozdzielnica LEGATO 16M - gniazda 2x16A 5p, 32A 5p, 10x230V</t>
  </si>
  <si>
    <t>Rozdzielnica LEGATO 16M - gniazda 3x16A 5p, 10x230V</t>
  </si>
  <si>
    <t>Rozdzielnica LEGATO 16M - gniazda 3x32A 5p, 10x230V</t>
  </si>
  <si>
    <t>Rozdzielnica LEGATO 16M - gniazda 16A 5p, 5x32A 5p</t>
  </si>
  <si>
    <t>Rozdzielnica LEGATO 16M - gniazda 2x16A 5p, 4x32A 5p</t>
  </si>
  <si>
    <t>Rozdzielnica LEGATO 16M - gniazda 3x16A 5p, 3x32A 5p</t>
  </si>
  <si>
    <t>Rozdzielnica LEGATO 16M - gniazda 4x16A 5p, 2x32A 5p</t>
  </si>
  <si>
    <t>Rozdzielnica LEGATO 16M - gniazda 5x16A 5p, 32A 5p</t>
  </si>
  <si>
    <t>Rozdzielnica LEGATO 16M - gniazda 6x16A 5p</t>
  </si>
  <si>
    <t>Rozdzielnica LEGATO 16M - gniazda 6x32A 5p</t>
  </si>
  <si>
    <t>Obudowa LEGATO 32M 685mm x 330mm x 150mm</t>
  </si>
  <si>
    <t>Rozdzielnica LEGATO 32M - gniazda 16A 5p, 3x32A 5p, 3x230V</t>
  </si>
  <si>
    <t>Rozdzielnica LEGATO 32M - gniazda 2x16A 5p, 2x32A 5p, 3x230V</t>
  </si>
  <si>
    <t>Rozdzielnica LEGATO 32M - gniazda 3x16A 5p, 32A 5p, 3x230V</t>
  </si>
  <si>
    <t>Rozdzielnica LEGATO 32M - gniazda 4x16A 5p, 3x230V</t>
  </si>
  <si>
    <t>Rozdzielnica LEGATO 32M - gniazda 4x32A 5p, 3x230V</t>
  </si>
  <si>
    <t>Rozdzielnica LEGATO 32M - gniazda 16A 5p, 3x32A 5p, 4x230V</t>
  </si>
  <si>
    <t>Rozdzielnica LEGATO 32M - gniazda 2x16A 5p, 2x32A 5p, 4x230V</t>
  </si>
  <si>
    <t>Rozdzielnica LEGATO 32M - gniazda 3x16A 5p, 32A 5p, 4x230V</t>
  </si>
  <si>
    <t>Rozdzielnica LEGATO 32M - gniazda 4x16A 5p, 4x230V</t>
  </si>
  <si>
    <t>Rozdzielnica LEGATO 32M - gniazda 4x32A 5p, 4x230V</t>
  </si>
  <si>
    <t>Rozdzielnica LEGATO 32M - gniazda 16A 5p, 3x32A 5p, 6x230V</t>
  </si>
  <si>
    <t>Rozdzielnica LEGATO 32M - gniazda 2x16A 5p, 2x32A 5p, 6x230V</t>
  </si>
  <si>
    <t>Rozdzielnica LEGATO 32M - gniazda 3x16A 5p, 32A 5p, 6x230V</t>
  </si>
  <si>
    <t>Rozdzielnica LEGATO 32M - gniazda 4x16A 5p, 6x230V</t>
  </si>
  <si>
    <t>Rozdzielnica LEGATO 32M - gniazda 4x32A 5p, 6x230V</t>
  </si>
  <si>
    <t>Rozdzielnica LEGATO 32M - gniazda 16A 5p, 2x32A 5p, 10x230V</t>
  </si>
  <si>
    <t>Rozdzielnica LEGATO 32M - gniazda 2x16A 5p, 32A 5p, 10x230V</t>
  </si>
  <si>
    <t>Rozdzielnica LEGATO 32M - gniazda 3x16A 5p, 10x230V</t>
  </si>
  <si>
    <t>Rozdzielnica LEGATO 32M - gniazda 3x32A 5p, 10x230V</t>
  </si>
  <si>
    <t>Rozdzielnica LEGATO 32M - gniazda 16A 5p, 5x32A 5p</t>
  </si>
  <si>
    <t>Rozdzielnica LEGATO 32M - gniazda 2x16A 5p, 4x32A 5p</t>
  </si>
  <si>
    <t>Rozdzielnica LEGATO 32M - gniazda 3x16A 5p, 3x32A 5p</t>
  </si>
  <si>
    <t>Rozdzielnica LEGATO 32M - gniazda 4x16A 5p, 2x32A 5p</t>
  </si>
  <si>
    <t>Rozdzielnica LEGATO 32M - gniazda 5x16A 5p, 32A 5p</t>
  </si>
  <si>
    <t>Rozdzielnica LEGATO 32M - gniazda 6x16A 5p</t>
  </si>
  <si>
    <t>Rozdzielnica LEGATO 32M - gniazda 6x32A 5p</t>
  </si>
  <si>
    <t>Rozdzielnica LAGO 6M - gniazda 16A 5p</t>
  </si>
  <si>
    <t>Rozdzielnica LAGO 6M - gniazda 32A 5p</t>
  </si>
  <si>
    <t>Rozdzielnica LAGO 6M - gniazda 2x230V</t>
  </si>
  <si>
    <t>Rozdzielnica LAGO 6M - gniazda 4x230V</t>
  </si>
  <si>
    <t>Rozdzielnica LAGO 6M - gniazda 16A 5p, 230V</t>
  </si>
  <si>
    <t>Rozdzielnica LAGO 6M - gniazda 32A 5p, 230V</t>
  </si>
  <si>
    <t>Rozdzielnica LAGO 6M - gniazda 16A 5p, 2x230V</t>
  </si>
  <si>
    <t>Rozdzielnica LAGO 6M - gniazda 32A 5p, 2x230V</t>
  </si>
  <si>
    <t>Obudowa LAGO 7M 254mm x 154mm x 138mm</t>
  </si>
  <si>
    <t>Rozdzielnica LAGO 7M - gniazda 16A 5p</t>
  </si>
  <si>
    <t>Rozdzielnica LAGO 7M - gniazda 32A 5p</t>
  </si>
  <si>
    <t>Rozdzielnica LAGO 7M - gniazda 2x230V</t>
  </si>
  <si>
    <t>Rozdzielnica LAGO 7M - gniazda 4x230V</t>
  </si>
  <si>
    <t>Rozdzielnica LAGO 7M - gniazda 16A 5p, 230V</t>
  </si>
  <si>
    <t>Rozdzielnica LAGO 7M - gniazda 32A 5p, 230V</t>
  </si>
  <si>
    <t>Rozdzielnica LAGO 7M - gniazda 16A 5p, 2x230V</t>
  </si>
  <si>
    <t>Rozdzielnica LAGO 7M - gniazda 32A 5p, 2x230V</t>
  </si>
  <si>
    <t>Obudowa LAGO 10M 300mm x 210mm x 122mm</t>
  </si>
  <si>
    <t>Rozdzielnica LAGO 10M - gniazda 16A 5p, 32A 5p</t>
  </si>
  <si>
    <t>Rozdzielnica LAGO 10M - gniazda 2x16A 5p</t>
  </si>
  <si>
    <t>Rozdzielnica LAGO 10M - gniazda 2x32A 5p</t>
  </si>
  <si>
    <t xml:space="preserve">Rozdzielnica LAGO 10M - gniazda 16A 5p, 2x230V </t>
  </si>
  <si>
    <t>Rozdzielnica LAGO 10M - gniazda 32A 5p, 2x230V</t>
  </si>
  <si>
    <t xml:space="preserve">Rozdzielnica LAGO 10M - gniazda 2x16A 5p, 2x230V </t>
  </si>
  <si>
    <t xml:space="preserve">Rozdzielnica LAGO 10M - gniazda 2x32A 5p, 2x230V </t>
  </si>
  <si>
    <t xml:space="preserve">Rozdzielnica LAGO 10M - gniazda 16A 5p, 32A 5p, 2x230V </t>
  </si>
  <si>
    <t xml:space="preserve">Rozdzielnica LAGO 10M - gniazda 16A 5p, 3x230V </t>
  </si>
  <si>
    <t>Rozdzielnica LAGO 10M - gniazda 32A 5p, 3x230V</t>
  </si>
  <si>
    <t xml:space="preserve">Rozdzielnica LAGO 10M - gniazda 16A 5p, 4x230V </t>
  </si>
  <si>
    <t>Rozdzielnica LAGO 10M - gniazda 32A 5p, 4x230V</t>
  </si>
  <si>
    <t>Rozdzielnica LAGO 10M - gniazda 6x230V</t>
  </si>
  <si>
    <t>Rozdzielnica LAGO 10M BICOLOR - gniazda 16A 5p, 32A 5p</t>
  </si>
  <si>
    <t>Rozdzielnica LAGO 10M BICOLOR - gniazda 2x16A 5p</t>
  </si>
  <si>
    <t>Rozdzielnica LAGO 10M BICOLOR - gniazda 2x32A 5p</t>
  </si>
  <si>
    <t xml:space="preserve">Rozdzielnica LAGO 10M BICOLOR - gniazda 16A 5p, 2x230V </t>
  </si>
  <si>
    <t>Rozdzielnica LAGO 10M BICOLOR - gniazda 32A 5p, 2x230V</t>
  </si>
  <si>
    <t xml:space="preserve">Rozdzielnica LAGO 10M BICOLOR - gniazda 16A 5p, 3x230V </t>
  </si>
  <si>
    <t>Rozdzielnica LAGO 10M BICOLOR - gniazda 32A 5p, 3x230V</t>
  </si>
  <si>
    <t>Rozdzielnica LAGO 10M BICOLOR - gniazda 16A 5p, 4x230V</t>
  </si>
  <si>
    <t>Rozdzielnica LAGO 10M BICOLOR - gniazda 32A 5p, 4x230V</t>
  </si>
  <si>
    <t>Rozdzielnica LAGO 10M BICOLOR - gniazda 6x230V</t>
  </si>
  <si>
    <t>Obudowa LAGO 11M 295mm x 225mm x 120mm</t>
  </si>
  <si>
    <t>Rozdzielnica LAGO 11M - gniazda 16A 5p, 32A 5p</t>
  </si>
  <si>
    <t>Rozdzielnica LAGO 11M - gniazda 2x16A 5p</t>
  </si>
  <si>
    <t>Rozdzielnica LAGO 11M - gniazda 2x32A 5p</t>
  </si>
  <si>
    <t xml:space="preserve">Rozdzielnica LAGO 11M - gniazda 16A 5p, 2x230V </t>
  </si>
  <si>
    <t>Rozdzielnica LAGO 11M - gniazda 32A 5p, 2x230V</t>
  </si>
  <si>
    <t xml:space="preserve">Rozdzielnica LAGO 11M - gniazda 16A 5p, 32A 5p, 2x230V </t>
  </si>
  <si>
    <t xml:space="preserve">Rozdzielnica LAGO 11M - gniazda 2x16A 5p, 2x230V </t>
  </si>
  <si>
    <t xml:space="preserve">Rozdzielnica LAGO 11M - gniazda 2x32A 5p, 2x230V </t>
  </si>
  <si>
    <t xml:space="preserve">Rozdzielnica LAGO 11M - gniazda 16A 5p, 3x230V </t>
  </si>
  <si>
    <t>Rozdzielnica LAGO 11M - gniazda 32A 5p, 3x230V</t>
  </si>
  <si>
    <t xml:space="preserve">Rozdzielnica LAGO 11M - gniazda 16A 5p, 4x230V </t>
  </si>
  <si>
    <t>Rozdzielnica LAGO 11M - gniazda 32A 5p, 4x230V</t>
  </si>
  <si>
    <t xml:space="preserve">Rozdzielnica LAGO 11M - gniazda proste 16/5, 32/5, 3x230V </t>
  </si>
  <si>
    <t xml:space="preserve">Rozdzielnica LAGO 11M - gniazda proste 2x16/5, 3x230V </t>
  </si>
  <si>
    <t xml:space="preserve">Rozdzielnica LAGO 11M - gniazda proste 2x32/5, 3x230V </t>
  </si>
  <si>
    <t xml:space="preserve">Rozdzielnica LAGO 11M - gniazda proste 16/5, 32/5, 2x230V, 0/1(32A) </t>
  </si>
  <si>
    <t xml:space="preserve">Rozdzielnica LAGO 11M - gniazda proste 2x16/5, 2x230V, 0/1(32A) </t>
  </si>
  <si>
    <t xml:space="preserve">Rozdzielnica LAGO 11M - gniazda proste 2x32/5, 2x230V, 0/1(32A) </t>
  </si>
  <si>
    <t xml:space="preserve">Rozdzielnica LAGO 11M - gniazda proste 16/5, 32/5, 2x230V, L/P(32A) </t>
  </si>
  <si>
    <t xml:space="preserve">Rozdzielnica LAGO 11M - gniazda proste 2x16/5, 2x230V, L/P(32A) </t>
  </si>
  <si>
    <t xml:space="preserve">Rozdzielnica LAGO 11M - gniazda proste 2x32/5, 2x230V, L/P(32A) </t>
  </si>
  <si>
    <t>Rozdzielnica LAGO 11M - gniazda 6x230V</t>
  </si>
  <si>
    <t>Rozdzielnica LAGO 11M - gniazda 7x230V</t>
  </si>
  <si>
    <t>Rozdzielnica LAGO 11M - gniazda 8x230V</t>
  </si>
  <si>
    <t>Rozdzielnica LAGO 14M - gniazda 16A 5p, 2x32A 5p</t>
  </si>
  <si>
    <t>Rozdzielnica LAGO 14M - gniazda 2x16A 5p, 32A 5p</t>
  </si>
  <si>
    <t>Rozdzielnica LAGO 14M - gniazda 3x16A 5p</t>
  </si>
  <si>
    <t>Rozdzielnica LAGO 14M - gniazda 3x32A 5p</t>
  </si>
  <si>
    <t>Rozdzielnica LAGO 14M - gniazda 16A 5p, 32A 5p, 2x230V</t>
  </si>
  <si>
    <t>Rozdzielnica LAGO 14M - gniazda 2x16A 5p, 2x230V</t>
  </si>
  <si>
    <t>Rozdzielnica LAGO 14M - gniazda 2x32A 5p, 2x230V</t>
  </si>
  <si>
    <t>Rozdzielnica LAGO 14M - gniazda 16A 5p, 32A 5p, 3x230V</t>
  </si>
  <si>
    <t>Rozdzielnica LAGO 14M - gniazda 2x16A 5p, 3x230V</t>
  </si>
  <si>
    <t>Rozdzielnica LAGO 14M - gniazda 2x32A 5p, 3x230V</t>
  </si>
  <si>
    <t>Rozdzielnica LAGO 14M - gniazda 16A 5p, 32A 5p, 4x230V</t>
  </si>
  <si>
    <t>Rozdzielnica LAGO 14M - gniazda 2x16A 5p, 4x230V</t>
  </si>
  <si>
    <t>Rozdzielnica LAGO 14M - gniazda 2x32A 5p, 4x230V</t>
  </si>
  <si>
    <t>Rozdzielnica LAGO 14M - gniazda 16A 5p, 6x230V</t>
  </si>
  <si>
    <t>Rozdzielnica LAGO 14M - gniazda 32A 5p, 6x230V</t>
  </si>
  <si>
    <t xml:space="preserve">Rozdzielnica LAGO 14M - gniazda 8x230V </t>
  </si>
  <si>
    <t>Obudowa LAGO 17M  345mm x 340mm x 145mm</t>
  </si>
  <si>
    <t>Rozdzielnica LAGO 17M - gniazda 8x230V</t>
  </si>
  <si>
    <t>Rozdzielnica LAGO 17M - gniazda 10x230V</t>
  </si>
  <si>
    <t>Rozdzielnica LAGO 17M - gniazda 16A 5p, 4x230V</t>
  </si>
  <si>
    <t xml:space="preserve">Rozdzielnica LAGO 17M - gniazda 32A 5p, 4x230V </t>
  </si>
  <si>
    <t>Rozdzielnica LAGO 17M - gniazda 16A 5p, 8x230V</t>
  </si>
  <si>
    <t xml:space="preserve">Rozdzielnica LAGO 17M - gniazda 32A 5p, 8x230V </t>
  </si>
  <si>
    <t>Rozdzielnica LAGO 17M - gniazda 16A 5p, 32A 5p, 2x230V</t>
  </si>
  <si>
    <t>Rozdzielnica LAGO 17M - gniazda 2x16A 5p, 2x230V</t>
  </si>
  <si>
    <t>Rozdzielnica LAGO 17M - gniazda 2x32A 5p, 2x230V</t>
  </si>
  <si>
    <t xml:space="preserve">Rozdzielnica LAGO 17M - gniazda 16A 5p, 32A 5p, 3x230V </t>
  </si>
  <si>
    <t>Rozdzielnica LAGO 17M - gniazda 2x16A 5p, 3x230V</t>
  </si>
  <si>
    <t>Rozdzielnica LAGO 17M - gniazda 2x32A 5p, 3x230V</t>
  </si>
  <si>
    <t>Rozdzielnica LAGO 17M - gniazda 16A 5p, 32A 5p, 4x230V</t>
  </si>
  <si>
    <t>Rozdzielnica LAGO 17M - gniazda 2x16A 5p, 4x230V</t>
  </si>
  <si>
    <t>Rozdzielnica LAGO 17M - gniazda 2x32A 5p, 4x230V</t>
  </si>
  <si>
    <t>Rozdzielnica LAGO 17M - gniazda  16A 5p, 32A 5p, 6x230V</t>
  </si>
  <si>
    <t>Rozdzielnica LAGO 17M - gniazda  2x16A 5p, 6x230V</t>
  </si>
  <si>
    <t>Rozdzielnica LAGO 17M - gniazda  2x32A 5p, 6x230V</t>
  </si>
  <si>
    <t>Rozdzielnica LAGO 17M - gniazda 16A 5p, 2x32A 5p</t>
  </si>
  <si>
    <t>Rozdzielnica LAGO 17M - gniazda 2x16A 5p, 32A 5p</t>
  </si>
  <si>
    <t>Rozdzielnica LAGO 17M - gniazda 3x16A 5p</t>
  </si>
  <si>
    <t>Rozdzielnica LAGO 17M - gniazda 3x32A 5p</t>
  </si>
  <si>
    <t>Rozdzielnica LAGO 17M - gniazda 16A 5p, 2x32A 5p, 2x230V</t>
  </si>
  <si>
    <t>Rozdzielnica LAGO 17M - gniazda 2x16A 5p, 32A 5p, 2x230V</t>
  </si>
  <si>
    <t xml:space="preserve">Rozdzielnica LAGO 17M - gniazda 3x16A 5p, 2x230V  </t>
  </si>
  <si>
    <t xml:space="preserve">Rozdzielnica LAGO 17M - gniazda 3x32A 5p, 2x230V </t>
  </si>
  <si>
    <t>Rozdzielnica LAGO 17M - gniazda 16A 5p, 3x32A 5p</t>
  </si>
  <si>
    <t>Rozdzielnica LAGO 17M - gniazda 2x16A 5p, 2x32A 5p</t>
  </si>
  <si>
    <t>Rozdzielnica LAGO 17M - gniazda 3x16A 5p, 32A 5p</t>
  </si>
  <si>
    <t>Rozdzielnica LAGO 17M - gniazda 4x16A 5p</t>
  </si>
  <si>
    <t>Rozdzielnica LAGO 17M - gniazda 4x32A 5p</t>
  </si>
  <si>
    <t xml:space="preserve">Rozdzielnica LAGO 17M - gniazda proste 16A 5p, 3x32A 5p, 4x230V </t>
  </si>
  <si>
    <t xml:space="preserve">Rozdzielnica LAGO 17M - gniazda proste 2x16A 5p, 2x32A 5p, 4x230V </t>
  </si>
  <si>
    <t xml:space="preserve">Rozdzielnica LAGO 17M - gniazda proste 3x16A 5p, 32A 5p, 4x230V </t>
  </si>
  <si>
    <t xml:space="preserve">Rozdzielnica LAGO 17M - gniazda proste 4x16A 5p, 4x230V </t>
  </si>
  <si>
    <t>Rozdzielnica LAGO 17M - gniazda proste 4x32A 5p, 4x230V</t>
  </si>
  <si>
    <t xml:space="preserve">Rozdzielnica LAGO 17M - gniazda proste 16A 5p, 2x32A 5p, 4x230V, wtyk odbiornikowy 32A 5p  </t>
  </si>
  <si>
    <t xml:space="preserve">Rozdzielnica LAGO 17M - gniazda proste 2x16A 5p, 32A 5p, 4x230V, wtyk odbiornikowy 32A 5p  </t>
  </si>
  <si>
    <t xml:space="preserve">Rozdzielnica LAGO 17M - gniazda proste 3x16A 5p, 4x230V, wtyk odbiornikowy 32A 5p  </t>
  </si>
  <si>
    <t xml:space="preserve">Rozdzielnica LAGO 17M - gniazda proste 3x32A 5p, 4x230V, wtyk odbiornikowy 32A 5p  </t>
  </si>
  <si>
    <t>Rozdzielnica FORTE 11M - gniazda proste 16A 5p, 2x32A 5p, 4x230V</t>
  </si>
  <si>
    <t>Rozdzielnica FORTE 11M - gniazda proste 2x16A 5p, 32A 5p, 4x230V</t>
  </si>
  <si>
    <t>Rozdzielnica FORTE 11M - gniazda proste 3x 16A 5p, 4x230V</t>
  </si>
  <si>
    <t>Rozdzielnica FORTE 11M - gniazda proste 3x32A 5p, 4x230V</t>
  </si>
  <si>
    <t>Rozdzielnica FORTE 11M - gniazda proste 16A 5p, 32A 5p, 4x230V, wtyk odbiornikowy 16A 5p</t>
  </si>
  <si>
    <t>Rozdzielnica FORTE 11M - gniazda proste 16A 5p, 32A 5p, 4x230V, wtyk odbiornikowy 32A 5p</t>
  </si>
  <si>
    <t>Rozdzielnica FORTE 11M - gniazda proste 2x16A 5p, 4x230V, wtyk odbiornikowy 16A 5p</t>
  </si>
  <si>
    <t>Rozdzielnica FORTE 11M - gniazda proste 2x32A 5p, 4x230V, wtyk odbiornikowy 32A 5p</t>
  </si>
  <si>
    <t>Rozdzielnica LIDO 12M - gniazda 16A 5p, 32A 5p, 2x230V</t>
  </si>
  <si>
    <t>Rozdzielnica LIDO 12M - gniazda 2x16A 5p, 2x230V</t>
  </si>
  <si>
    <t>Rozdzielnica LIDO 12M - gniazda 2x32A 5p, 2x230V</t>
  </si>
  <si>
    <t>Rozdzielnica LIDO 18M - gniazda 16A 5p, 2x32A 5p, 4x230V</t>
  </si>
  <si>
    <t>Rozdzielnica LIDO 18M - gniazda 2x16A 5p, 32A 5p, 4x230V</t>
  </si>
  <si>
    <t>Rozdzielnica LIDO 18M - gniazda 3x16A 5p, 4x230V</t>
  </si>
  <si>
    <t>Rozdzielnica LIDO 18M - gniazda 3x32A 5p, 4x230V</t>
  </si>
  <si>
    <t>F3.3195</t>
  </si>
  <si>
    <t>Obudowa CAJA 20M 500mm x 2200mm x 139mm</t>
  </si>
  <si>
    <t>5902188706437</t>
  </si>
  <si>
    <t>5902188706321</t>
  </si>
  <si>
    <t>5902188706338</t>
  </si>
  <si>
    <t>5902188706307</t>
  </si>
  <si>
    <t>5902188706314</t>
  </si>
  <si>
    <t>5902188706345</t>
  </si>
  <si>
    <t>EAN-13</t>
  </si>
  <si>
    <t>F3.3434</t>
  </si>
  <si>
    <t>F3.3431</t>
  </si>
  <si>
    <t>F3.3435</t>
  </si>
  <si>
    <t>F3.3432</t>
  </si>
  <si>
    <t xml:space="preserve">Rozdzielnica PARMA SCENIC - wtyk 16A 3p, gniazda proste 3x16A 3p </t>
  </si>
  <si>
    <t>Rozdzielnica PARMA SCENIC - wtyk 16A 5p, gniazda proste 3x16A 5p</t>
  </si>
  <si>
    <t>Rozdzielnica PARMA SCENIC - wtyk 32A 3p, gniazda proste 3x32A 3p</t>
  </si>
  <si>
    <t>Rozdzielnica PARMA SCENIC - wtyk 32A 5p, gniazda proste 3x32A 5p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</si>
  <si>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</si>
  <si>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</si>
  <si>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</si>
  <si>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</si>
  <si>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</si>
  <si>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</si>
  <si>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</si>
  <si>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</si>
  <si>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</si>
  <si>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</si>
  <si>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</si>
  <si>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</si>
  <si>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</si>
  <si>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</si>
  <si>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</si>
  <si>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</si>
  <si>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</si>
  <si>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</si>
  <si>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</si>
  <si>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</si>
  <si>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</si>
  <si>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</si>
  <si>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</si>
  <si>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</si>
  <si>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</si>
  <si>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</si>
  <si>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Rozdzielnica LEGATO 16M SCENIC - gniazda proste 16A 5p, 2x32A 5p, 10x230V</t>
  </si>
  <si>
    <t>Rozdzielnica LEGATO 16M SCENIC - gniazda proste 16A 5p, 3x32A 5p, 3x230V</t>
  </si>
  <si>
    <t>Rozdzielnica LEGATO 16M SCENIC - gniazda proste 16A 5p, 3x32A 5p, 4x230V</t>
  </si>
  <si>
    <t>Rozdzielnica LEGATO 16M SCENIC - gniazda proste 16A 5p, 3x32A 5p, 6x230V</t>
  </si>
  <si>
    <t>Rozdzielnica LEGATO 16M SCENIC - gniazda proste 16A 5p, 5x32A 5p</t>
  </si>
  <si>
    <t>Rozdzielnica LEGATO 16M SCENIC - gniazda proste 2x16A 5p, 2x32A 5p, 3x230V</t>
  </si>
  <si>
    <t>Rozdzielnica LEGATO 16M SCENIC - gniazda proste 2x16A 5p, 2x32A 5p, 4x230V</t>
  </si>
  <si>
    <t>Rozdzielnica LEGATO 16M SCENIC - gniazda proste 2x16A 5p, 2x32A 5p, 6x230V</t>
  </si>
  <si>
    <t>Rozdzielnica LEGATO 16M SCENIC - gniazda proste 2x16A 5p, 32A 5p, 10x230V</t>
  </si>
  <si>
    <t>Rozdzielnica LEGATO 16M SCENIC - gniazda proste 2x16A 5p, 4x32A 5p</t>
  </si>
  <si>
    <t>Rozdzielnica LEGATO 16M SCENIC - gniazda proste 3x16A 5p, 10x230V</t>
  </si>
  <si>
    <t>Rozdzielnica LEGATO 16M SCENIC - gniazda proste 3x16A 5p, 32A 5p, 3x230V</t>
  </si>
  <si>
    <t>Rozdzielnica LEGATO 16M SCENIC - gniazda proste 3x16A 5p, 32A 5p, 4x230V</t>
  </si>
  <si>
    <t>Rozdzielnica LEGATO 16M SCENIC - gniazda proste 3x16A 5p, 32A 5p, 6x230V</t>
  </si>
  <si>
    <t>Rozdzielnica LEGATO 16M SCENIC - gniazda proste 3x16A 5p, 3x32A 5p</t>
  </si>
  <si>
    <t>Rozdzielnica LEGATO 16M SCENIC - gniazda proste 3x32A 5p, 10x230V</t>
  </si>
  <si>
    <t>Rozdzielnica LEGATO 16M SCENIC - gniazda proste 4x16A 5p, 2x32A 5p</t>
  </si>
  <si>
    <t>Rozdzielnica LEGATO 16M SCENIC - gniazda proste 4x16A 5p, 3x230V</t>
  </si>
  <si>
    <t>Rozdzielnica LEGATO 16M SCENIC - gniazda proste 4x16A 5p, 4x230V</t>
  </si>
  <si>
    <t>Rozdzielnica LEGATO 16M SCENIC - gniazda proste 4x16A 5p, 6x230V</t>
  </si>
  <si>
    <t>Rozdzielnica LEGATO 16M SCENIC - gniazda proste 4x32A 5p, 3x230V</t>
  </si>
  <si>
    <t>Rozdzielnica LEGATO 16M SCENIC - gniazda proste 4x32A 5p, 4x230V</t>
  </si>
  <si>
    <t>Rozdzielnica LEGATO 16M SCENIC - gniazda proste 4x32A 5p, 6x230V</t>
  </si>
  <si>
    <t>Rozdzielnica LEGATO 16M SCENIC - gniazda proste 5x16A 5p, 32A 5p</t>
  </si>
  <si>
    <t>Rozdzielnica LEGATO 16M SCENIC - gniazda proste 6x16A 5p</t>
  </si>
  <si>
    <t>Rozdzielnica LEGATO 16M SCENIC - gniazda proste 6x32A 5p</t>
  </si>
  <si>
    <t>14808-5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</si>
  <si>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</si>
  <si>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t>14808-6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</si>
  <si>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</si>
  <si>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t>14808-7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</si>
  <si>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</si>
  <si>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</si>
  <si>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</si>
  <si>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t>14808-15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</si>
  <si>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</si>
  <si>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t>14808-16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</si>
  <si>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</si>
  <si>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t>14808-17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</si>
  <si>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</si>
  <si>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t>14808-18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</si>
  <si>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</si>
  <si>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t>14808-25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</si>
  <si>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</si>
  <si>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t>14808-26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</si>
  <si>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</si>
  <si>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t>14808-27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</si>
  <si>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</si>
  <si>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t>14808-28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</si>
  <si>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</si>
  <si>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t>14808-35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</si>
  <si>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</si>
  <si>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t>14808-36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</si>
  <si>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</si>
  <si>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t>14808-37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</si>
  <si>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</si>
  <si>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t>14808-38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</si>
  <si>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</si>
  <si>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t>14808-45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</si>
  <si>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</si>
  <si>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t>14808-46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</si>
  <si>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</si>
  <si>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t>14808-47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</si>
  <si>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</si>
  <si>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t>14808-48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</si>
  <si>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</si>
  <si>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</si>
  <si>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</si>
  <si>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</si>
  <si>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</si>
  <si>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</si>
  <si>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</si>
  <si>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</si>
  <si>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</si>
  <si>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</si>
  <si>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</si>
  <si>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</si>
  <si>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</si>
  <si>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</si>
  <si>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</si>
  <si>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</si>
  <si>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</si>
  <si>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</si>
  <si>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</si>
  <si>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</si>
  <si>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</si>
  <si>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</si>
  <si>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</si>
  <si>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</si>
  <si>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</si>
  <si>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</si>
  <si>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</si>
  <si>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F3.2763</t>
  </si>
  <si>
    <t>Tabliczka do wyłącznika WK / WK-Z 16A 0/1 3P</t>
  </si>
  <si>
    <t>F3.2764</t>
  </si>
  <si>
    <t>Tabliczka do wyłącznika WK / WK-Z 16A L/P 3P</t>
  </si>
  <si>
    <t>F3.2765</t>
  </si>
  <si>
    <t>Tabliczka do wyłącznika WK / WK-Z 25A / 32A / 63A 0/1 3P</t>
  </si>
  <si>
    <t>F3.2766</t>
  </si>
  <si>
    <t>Tabliczka do wyłącznika WK / WK-Z 25A / 32A / 63A L/P 3P</t>
  </si>
  <si>
    <t>Zastosowanie: wyłącznik WK / WK-Z</t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</si>
  <si>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</si>
  <si>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</si>
  <si>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</si>
  <si>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</si>
  <si>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</si>
  <si>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</si>
  <si>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I [A]: 63A, UI [V]: 1000V, materiał zacisku: miedź cynkowana</t>
  </si>
  <si>
    <t>F2.0656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</si>
  <si>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</si>
  <si>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t>F2.0657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</si>
  <si>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</si>
  <si>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t>F2.0658</t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</si>
  <si>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</si>
  <si>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t>7-modułowa</t>
  </si>
  <si>
    <t>12-modułowa</t>
  </si>
  <si>
    <t>15-modułowa</t>
  </si>
  <si>
    <t>2x5-modułowa</t>
  </si>
  <si>
    <t xml:space="preserve">11-modułowa </t>
  </si>
  <si>
    <t>18-modułowa</t>
  </si>
  <si>
    <t>142 otwory</t>
  </si>
  <si>
    <t>5 otworów</t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</si>
  <si>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</si>
  <si>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</si>
  <si>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</si>
  <si>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</si>
  <si>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</si>
  <si>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</si>
  <si>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</si>
  <si>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</si>
  <si>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</si>
  <si>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</si>
  <si>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</si>
  <si>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</si>
  <si>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</si>
  <si>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</si>
  <si>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11-modułowa 11x16mm²,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</si>
  <si>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żółta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</si>
  <si>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</si>
  <si>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</si>
  <si>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t>F2.0624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</si>
  <si>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</t>
    </r>
  </si>
  <si>
    <t>F2.0625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</si>
  <si>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</t>
    </r>
  </si>
  <si>
    <t>F2.0626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</si>
  <si>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</t>
    </r>
  </si>
  <si>
    <t>F2.0627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</si>
  <si>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</t>
    </r>
  </si>
  <si>
    <t>F2.0628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</si>
  <si>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</t>
    </r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</si>
  <si>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24A, możliwość łączenia: drut</t>
    </r>
  </si>
  <si>
    <t>opakowanie 10 szt 
U[V]: 450V, I [A]: 24A, możliwość łączenia: drut</t>
  </si>
  <si>
    <t>opakowanie 50 szt 
U[V]: 450V, I [A]: 24A, możliwość łączenia: drut</t>
  </si>
  <si>
    <t>F2.0629</t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</si>
  <si>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</t>
    </r>
  </si>
  <si>
    <t>F2.0630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</si>
  <si>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</t>
    </r>
  </si>
  <si>
    <t>F2.0631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</si>
  <si>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</t>
    </r>
  </si>
  <si>
    <t>F2.0632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</si>
  <si>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- opakowanie 10 szt</t>
    </r>
  </si>
  <si>
    <t>opakowanie 50 szt 
U[V]: 450V, I [A]: 32A, możliwość łączenia: drut / linka</t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</si>
  <si>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32A, możliwość łączenia: drut / linka</t>
    </r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</si>
  <si>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</si>
  <si>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</si>
  <si>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t>I [A]: 3A, U[V]: 400V, 2 torowa</t>
  </si>
  <si>
    <t xml:space="preserve">Szafa metalowa NORTES 300x200x150 mm </t>
  </si>
  <si>
    <t xml:space="preserve">Szafa metalowa NORTES 300x250x150 mm </t>
  </si>
  <si>
    <t xml:space="preserve">Szafa metalowa NORTES 300x300x150 mm </t>
  </si>
  <si>
    <t xml:space="preserve">Szafa metalowa NORTES 300x300x200 mm </t>
  </si>
  <si>
    <t xml:space="preserve">Szafa metalowa NORTES 400x300x150 mm </t>
  </si>
  <si>
    <t xml:space="preserve">Szafa metalowa NORTES 400x300x200 mm </t>
  </si>
  <si>
    <t xml:space="preserve">Szafa metalowa NORTES 400x400x200 mm </t>
  </si>
  <si>
    <t xml:space="preserve">Szafa metalowa NORTES 500x400x200 mm </t>
  </si>
  <si>
    <t xml:space="preserve">Szafa metalowa NORTES 600x400x200 mm </t>
  </si>
  <si>
    <t xml:space="preserve">Szafa metalowa NORTES 600x400x250 mm </t>
  </si>
  <si>
    <t xml:space="preserve">Szafa metalowa NORTES 600x600x200 mm </t>
  </si>
  <si>
    <t xml:space="preserve">Szafa metalowa NORTES 800x600x250 mm </t>
  </si>
  <si>
    <t>F1.0349</t>
  </si>
  <si>
    <t>Szafa metalowa NORTES 700x600x250 mm</t>
  </si>
  <si>
    <t>Lampa przenośna Aladin 5m pomarańczowa</t>
  </si>
  <si>
    <t>Lampa przenośna Aladin 10m czarna</t>
  </si>
  <si>
    <t xml:space="preserve">wyłącznik 16A 0/1 zamykany </t>
  </si>
  <si>
    <t xml:space="preserve">wyłącznik 32A 0/1 zamykany </t>
  </si>
  <si>
    <t xml:space="preserve">wyłącznik 16A L/P zamykany </t>
  </si>
  <si>
    <t xml:space="preserve">wyłącznik 32A L/P zamykany </t>
  </si>
  <si>
    <t>1 kluczyk w zestawie</t>
  </si>
  <si>
    <t>F1.0350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</si>
  <si>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</si>
  <si>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t>72 moduły</t>
  </si>
  <si>
    <t>F1.0351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</si>
  <si>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</si>
  <si>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t>96 modułów</t>
  </si>
  <si>
    <t>F1.0352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</si>
  <si>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</si>
  <si>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t>120 modułów</t>
  </si>
  <si>
    <t>F1.0353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</si>
  <si>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</si>
  <si>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t>144 modułów</t>
  </si>
  <si>
    <t>F1.0354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</si>
  <si>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</si>
  <si>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t>168 modułów</t>
  </si>
  <si>
    <t>F1.0355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</si>
  <si>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</si>
  <si>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t>216 modułów</t>
  </si>
  <si>
    <t>F1.0356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</si>
  <si>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</si>
  <si>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t>264 modułów</t>
  </si>
  <si>
    <t>F1.0359</t>
  </si>
  <si>
    <t>Maskownica pełna - 15cm</t>
  </si>
  <si>
    <t>wyposażenie szafy metalowej MISTRAL</t>
  </si>
  <si>
    <t>F1.0360</t>
  </si>
  <si>
    <t>Maskownica pełna - 20cm</t>
  </si>
  <si>
    <t>F1.0361</t>
  </si>
  <si>
    <t>Płyta montażowa - 15cm</t>
  </si>
  <si>
    <t>F1.0362</t>
  </si>
  <si>
    <t>Płyta montażowa - 20cm</t>
  </si>
  <si>
    <t>F1.0363</t>
  </si>
  <si>
    <t>Ramka montażowa do podłogi - cokół 20cm</t>
  </si>
  <si>
    <t>F1.0364</t>
  </si>
  <si>
    <t>Ramka montażowa do podłogi - cokół 25cm</t>
  </si>
  <si>
    <t>F1.0365</t>
  </si>
  <si>
    <t>Zamek do szafy metalowej MISTRAL</t>
  </si>
  <si>
    <t>F1.0366</t>
  </si>
  <si>
    <t>Listwa ochronna 2x12 (N+PE)</t>
  </si>
  <si>
    <t>F1.0367</t>
  </si>
  <si>
    <t>Listwa ochronna 2x18 (N+PE)</t>
  </si>
  <si>
    <t>F10.4.2 - Szafy metalowe MISTRAL IP55</t>
  </si>
  <si>
    <t xml:space="preserve"> Szafy metalowe NORTES</t>
  </si>
  <si>
    <t>F10.4 .2</t>
  </si>
  <si>
    <t xml:space="preserve"> Szafy metalowe MISTRAL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</si>
  <si>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</si>
  <si>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</si>
  <si>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</si>
  <si>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</si>
  <si>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</si>
  <si>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prosta biała 2P+Z</t>
  </si>
  <si>
    <t>Wtyczka 230V kątowa biała 2P+Z</t>
  </si>
  <si>
    <t>Wtyczka 230V kątowa biała Uni-schuko 2P+Z</t>
  </si>
  <si>
    <t>Wtyczka 230V kątowa czarna Uni-schuko 2P+Z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</si>
  <si>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</si>
  <si>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</si>
  <si>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ROZDZIELNICE Z ZABEZPIECZENIAMI</t>
  </si>
  <si>
    <t>F27.1.1  - Rozdzielnice R-240 8M IP44 + zab.</t>
  </si>
  <si>
    <t>F27.1.2  - Rozdzielnice CAJA 12M IP44 + zab.</t>
  </si>
  <si>
    <t>F27.1.3  - Rozdzielnice LAGO 6M IP44 + zab.</t>
  </si>
  <si>
    <t>F27.1.4  - Rozdzielnice LAGO 11M IP44 + zab.</t>
  </si>
  <si>
    <t>Rozdzielnice R-240 8M IP44 + zab.</t>
  </si>
  <si>
    <t>Rozdzielnice CAJA 12M IP44 + zab.</t>
  </si>
  <si>
    <t>Rozdzielnice LAGO 6M IP44 + zab.</t>
  </si>
  <si>
    <t>Rozdzielnice LAGO 11M IP44 + zab.</t>
  </si>
  <si>
    <t>F27.1.1</t>
  </si>
  <si>
    <t>F27.1.2</t>
  </si>
  <si>
    <t>F27.1.3</t>
  </si>
  <si>
    <t>F27.1.4</t>
  </si>
  <si>
    <t>F3.3621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</si>
  <si>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</si>
  <si>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t>NOWOŚĆ W OFERCIE</t>
  </si>
  <si>
    <t>F3.3622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</si>
  <si>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</si>
  <si>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t>F3.3623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</si>
  <si>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</si>
  <si>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t>F3.3624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</si>
  <si>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</si>
  <si>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t>F3.3562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</si>
  <si>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</si>
  <si>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t>F3.3563</t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</si>
  <si>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</si>
  <si>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t>F3.3598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</si>
  <si>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</si>
  <si>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t>F3.3599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</si>
  <si>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</si>
  <si>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t>F3.3695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</si>
  <si>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</si>
  <si>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</si>
  <si>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</si>
  <si>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F8.7 - Rury karbowane GUS</t>
  </si>
  <si>
    <t>F8.8 - Akcesoria do rur karbowanych GUS</t>
  </si>
  <si>
    <t>F8.7</t>
  </si>
  <si>
    <t>F8.8</t>
  </si>
  <si>
    <t>F2.8 - Zaciski HLK</t>
  </si>
  <si>
    <t>Rozdzielnica RS-KOMBI - gniazda 16A 5p, 0/1 (16A-Z)</t>
  </si>
  <si>
    <t>Rozdzielnica RS-KOMBI - gniazda 32A 5p, 0/1 (32A-Z)</t>
  </si>
  <si>
    <t>Rozdzielnica RS-KOMBI - gniazda 16A 5p, 230V, 0/1 (16A-Z)</t>
  </si>
  <si>
    <t>Rozdzielnica RS-KOMBI - gniazda 32A 5p, 230V, 0/1 (32A-Z)</t>
  </si>
  <si>
    <t>Rozdzielnica RS-KOMBI - gniazda 16A 5p, 2x230V, 0/1 (16A-Z)</t>
  </si>
  <si>
    <t>Rozdzielnica RS-KOMBI - gniazda 32A 5p, 2x230V, 0/1 (32A-Z)</t>
  </si>
  <si>
    <t>Rozdzielnica RS-KOMBI - gniazda 16A 5p, L/P (16A-Z)</t>
  </si>
  <si>
    <t>Rozdzielnica RS-KOMBI - gniazda 32A 5p, L/P (32A-Z)</t>
  </si>
  <si>
    <t>Rozdzielnica RS-KOMBI - gniazda 16A 5p, 230V, L/P (16A-Z)</t>
  </si>
  <si>
    <t>Rozdzielnica RS-KOMBI - gniazda 32A 5p, 230V, L/P (32A-Z)</t>
  </si>
  <si>
    <t>Rozdzielnica RS-KOMBI - gniazda 16A 5p, 2x230V, L/P (16A-Z)</t>
  </si>
  <si>
    <t>Rozdzielnica RS-KOMBI - gniazda 32A 5p, 2x230V, L/P (32A-Z)</t>
  </si>
  <si>
    <t>F2.0557</t>
  </si>
  <si>
    <t>Listwa zaciskowa 12 torowa 25 mm² pomarańczowa</t>
  </si>
  <si>
    <t>I [A]: 60A, U[V]: 400V, 12 torowa</t>
  </si>
  <si>
    <t>1/10</t>
  </si>
  <si>
    <t>Wtyk przemysłowy stały odbiornikowy z klapką 16A 3p /FE/</t>
  </si>
  <si>
    <t>Wtyk przemysłowy stały odbiornikowy z klapką 32A 3p /FE/</t>
  </si>
  <si>
    <t>Wtyk siłowy stały odbiornikowy z klapką 16A 4p /FE/</t>
  </si>
  <si>
    <t xml:space="preserve">Wtyk siłowy stały odbiornikowy z klapką 16A 5p /FE/ </t>
  </si>
  <si>
    <t xml:space="preserve">Wtyk siłowy stały odbiornikowy z klapką 32A 4p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</si>
  <si>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</si>
  <si>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</si>
  <si>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</si>
  <si>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</si>
  <si>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</si>
  <si>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</si>
  <si>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</si>
  <si>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</si>
  <si>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</si>
  <si>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</si>
  <si>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</si>
  <si>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</si>
  <si>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</si>
  <si>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RURY KARBOWANE GUS / SAMOCHODOWE</t>
  </si>
  <si>
    <r>
      <t xml:space="preserve">LZ w korpusie (ZU 1-torowa) 2x16mm² / 2x16mm²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</si>
  <si>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</si>
  <si>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 żółto/zielona </t>
    </r>
    <r>
      <rPr>
        <b/>
        <sz val="10"/>
        <rFont val="Arial"/>
        <family val="2"/>
        <charset val="238"/>
      </rPr>
      <t>Al/Cu</t>
    </r>
  </si>
  <si>
    <t>F2.0672</t>
  </si>
  <si>
    <t>F2.0673</t>
  </si>
  <si>
    <t>F2.0674</t>
  </si>
  <si>
    <t>I [A]: Cu 520A / Al 520A, U [v]: 1000V AC / 1500V DC, materiał zacisku: aluminium</t>
  </si>
  <si>
    <t>F2.0676</t>
  </si>
  <si>
    <t>F2.0677</t>
  </si>
  <si>
    <t>F2.0678</t>
  </si>
  <si>
    <t>F2.0679</t>
  </si>
  <si>
    <r>
      <rPr>
        <sz val="10"/>
        <rFont val="Arial"/>
        <family val="2"/>
        <charset val="238"/>
      </rPr>
      <t xml:space="preserve">LZ w korpusie (ZU 1-torowa) 2x16mm² / 2x16mm² - PEN </t>
    </r>
    <r>
      <rPr>
        <b/>
        <sz val="10"/>
        <rFont val="Arial"/>
        <family val="2"/>
        <charset val="238"/>
      </rPr>
      <t xml:space="preserve">Al/Cu </t>
    </r>
  </si>
  <si>
    <r>
      <t xml:space="preserve">LZ w korpusie (ZU 1-torowa) 120mm² - 300mm² - niebieska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</si>
  <si>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szara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</si>
  <si>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żółto/zielona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</si>
  <si>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2x50mm² / 2x50mm²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</si>
  <si>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2x35mm² / 2x35mm²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</si>
  <si>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2x95mm² / 2x95mm²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</si>
  <si>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t>F1.1.5 - Puszki hermetyczne-odgałęźne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</si>
</sst>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0" fillId="0" borderId="2" xfId="0" applyNumberFormat="1" applyBorder="1" applyProtection="1">
      <protection locked="0" hidden="1"/>
    </xf>
    <xf numFmtId="10" fontId="0" fillId="3" borderId="8" xfId="0" applyNumberFormat="1" applyFill="1" applyBorder="1" applyProtection="1">
      <protection locked="0" hidden="1"/>
    </xf>
    <xf numFmtId="10" fontId="0" fillId="0" borderId="0" xfId="0" applyNumberFormat="1" applyProtection="1">
      <protection locked="0" hidden="1"/>
    </xf>
    <xf numFmtId="0" fontId="0" fillId="0" borderId="2" xfId="0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protection hidden="1"/>
    </xf>
    <xf numFmtId="164" fontId="4" fillId="0" borderId="2" xfId="0" applyNumberFormat="1" applyFont="1" applyBorder="1" applyAlignment="1" applyProtection="1">
      <alignment horizontal="right" vertical="center" wrapText="1"/>
      <protection hidden="1"/>
    </xf>
    <xf numFmtId="164" fontId="3" fillId="0" borderId="2" xfId="0" applyNumberFormat="1" applyFont="1" applyBorder="1" applyAlignment="1" applyProtection="1">
      <alignment horizontal="left" vertical="center"/>
      <protection hidden="1"/>
    </xf>
    <xf numFmtId="0" fontId="11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vertical="center"/>
      <protection hidden="1"/>
    </xf>
    <xf numFmtId="1" fontId="11" fillId="0" borderId="2" xfId="0" applyNumberFormat="1" applyFont="1" applyBorder="1" applyProtection="1"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vertical="top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10" fillId="0" borderId="0" xfId="0" applyFont="1" applyProtection="1">
      <protection hidden="1"/>
    </xf>
    <xf numFmtId="49" fontId="3" fillId="0" borderId="2" xfId="0" applyNumberFormat="1" applyFont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1" fillId="0" borderId="2" xfId="5" applyFont="1" applyBorder="1" applyProtection="1">
      <protection hidden="1"/>
    </xf>
    <xf numFmtId="0" fontId="11" fillId="0" borderId="2" xfId="5" applyFont="1" applyBorder="1" applyAlignment="1" applyProtection="1">
      <alignment horizontal="center"/>
      <protection hidden="1"/>
    </xf>
    <xf numFmtId="0" fontId="3" fillId="0" borderId="2" xfId="5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49" fontId="3" fillId="0" borderId="2" xfId="0" applyNumberFormat="1" applyFont="1" applyBorder="1" applyProtection="1">
      <protection hidden="1"/>
    </xf>
    <xf numFmtId="49" fontId="3" fillId="0" borderId="2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49" fontId="3" fillId="0" borderId="2" xfId="1" applyNumberFormat="1" applyFont="1" applyFill="1" applyBorder="1" applyAlignment="1" applyProtection="1">
      <alignment vertical="center"/>
      <protection hidden="1"/>
    </xf>
    <xf numFmtId="49" fontId="4" fillId="0" borderId="2" xfId="1" applyNumberFormat="1" applyFont="1" applyFill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3" applyBorder="1" applyAlignment="1" applyProtection="1">
      <alignment vertical="center"/>
      <protection hidden="1"/>
    </xf>
    <xf numFmtId="0" fontId="4" fillId="0" borderId="2" xfId="3" applyFont="1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vertical="center" wrapText="1"/>
      <protection hidden="1"/>
    </xf>
    <xf numFmtId="0" fontId="3" fillId="0" borderId="2" xfId="3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4" applyBorder="1" applyAlignment="1" applyProtection="1">
      <alignment horizontal="center" vertical="center"/>
      <protection hidden="1"/>
    </xf>
    <xf numFmtId="0" fontId="4" fillId="0" borderId="2" xfId="4" applyFont="1" applyBorder="1" applyAlignment="1" applyProtection="1">
      <alignment vertical="center"/>
      <protection hidden="1"/>
    </xf>
    <xf numFmtId="49" fontId="3" fillId="0" borderId="2" xfId="9" applyNumberFormat="1" applyFont="1" applyFill="1" applyBorder="1" applyAlignment="1" applyProtection="1">
      <alignment vertical="center"/>
      <protection hidden="1"/>
    </xf>
    <xf numFmtId="49" fontId="4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vertical="center"/>
      <protection hidden="1"/>
    </xf>
    <xf numFmtId="49" fontId="4" fillId="0" borderId="2" xfId="8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0" fontId="4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0" fontId="15" fillId="0" borderId="0" xfId="0" applyNumberFormat="1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0" fontId="4" fillId="0" borderId="2" xfId="0" applyNumberFormat="1" applyFont="1" applyBorder="1" applyAlignment="1" applyProtection="1">
      <alignment horizontal="right" vertical="center" wrapText="1"/>
      <protection locked="0" hidden="1"/>
    </xf>
    <xf numFmtId="10" fontId="4" fillId="0" borderId="0" xfId="0" applyNumberFormat="1" applyFont="1" applyAlignment="1" applyProtection="1">
      <alignment vertical="center"/>
      <protection locked="0" hidden="1"/>
    </xf>
    <xf numFmtId="10" fontId="4" fillId="0" borderId="0" xfId="0" applyNumberFormat="1" applyFont="1" applyAlignment="1" applyProtection="1">
      <alignment horizontal="right" vertical="center"/>
      <protection locked="0" hidden="1"/>
    </xf>
    <xf numFmtId="10" fontId="15" fillId="0" borderId="0" xfId="0" applyNumberFormat="1" applyFont="1" applyAlignment="1" applyProtection="1">
      <alignment vertical="center"/>
      <protection locked="0" hidden="1"/>
    </xf>
    <xf numFmtId="10" fontId="3" fillId="0" borderId="0" xfId="0" applyNumberFormat="1" applyFont="1" applyProtection="1">
      <protection locked="0" hidden="1"/>
    </xf>
    <xf numFmtId="0" fontId="0" fillId="4" borderId="3" xfId="0" applyFill="1" applyBorder="1" applyProtection="1">
      <protection hidden="1"/>
    </xf>
    <xf numFmtId="0" fontId="0" fillId="4" borderId="3" xfId="0" applyFill="1" applyBorder="1" applyAlignment="1" applyProtection="1">
      <alignment vertical="top"/>
      <protection hidden="1"/>
    </xf>
    <xf numFmtId="0" fontId="16" fillId="5" borderId="2" xfId="0" applyFont="1" applyFill="1" applyBorder="1" applyAlignment="1" applyProtection="1">
      <alignment horizontal="center" vertical="center" wrapText="1"/>
      <protection locked="0" hidden="1"/>
    </xf>
    <xf numFmtId="10" fontId="16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164" fontId="4" fillId="0" borderId="6" xfId="0" applyNumberFormat="1" applyFont="1" applyBorder="1" applyAlignment="1" applyProtection="1">
      <alignment horizontal="right" vertical="center" wrapText="1"/>
      <protection hidden="1"/>
    </xf>
    <xf numFmtId="164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locked="0"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6" xfId="0" applyNumberFormat="1" applyFont="1" applyBorder="1" applyAlignment="1" applyProtection="1">
      <alignment horizontal="left" vertical="center"/>
      <protection hidden="1"/>
    </xf>
    <xf numFmtId="0" fontId="0" fillId="4" borderId="4" xfId="0" applyFill="1" applyBorder="1" applyProtection="1">
      <protection hidden="1"/>
    </xf>
    <xf numFmtId="0" fontId="0" fillId="4" borderId="12" xfId="0" applyFill="1" applyBorder="1" applyProtection="1">
      <protection hidden="1"/>
    </xf>
    <xf numFmtId="164" fontId="16" fillId="3" borderId="1" xfId="0" applyNumberFormat="1" applyFont="1" applyFill="1" applyBorder="1" applyAlignment="1" applyProtection="1">
      <alignment horizontal="center" vertical="center"/>
      <protection hidden="1"/>
    </xf>
    <xf numFmtId="10" fontId="0" fillId="6" borderId="0" xfId="0" applyNumberFormat="1" applyFill="1" applyProtection="1">
      <protection locked="0" hidden="1"/>
    </xf>
    <xf numFmtId="0" fontId="0" fillId="0" borderId="2" xfId="0" applyBorder="1"/>
    <xf numFmtId="0" fontId="23" fillId="6" borderId="0" xfId="0" applyFont="1" applyFill="1" applyProtection="1">
      <protection hidden="1"/>
    </xf>
    <xf numFmtId="0" fontId="24" fillId="6" borderId="0" xfId="0" applyFont="1" applyFill="1" applyProtection="1">
      <protection hidden="1"/>
    </xf>
    <xf numFmtId="0" fontId="23" fillId="6" borderId="0" xfId="0" applyFont="1" applyFill="1" applyAlignment="1" applyProtection="1">
      <alignment wrapText="1"/>
      <protection hidden="1"/>
    </xf>
    <xf numFmtId="164" fontId="25" fillId="0" borderId="2" xfId="0" applyNumberFormat="1" applyFont="1" applyBorder="1" applyAlignment="1" applyProtection="1">
      <alignment horizontal="left" vertical="center"/>
      <protection hidden="1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1" applyNumberFormat="1" applyFont="1" applyFill="1" applyBorder="1" applyAlignment="1" applyProtection="1">
      <alignment vertical="center"/>
    </xf>
    <xf numFmtId="49" fontId="3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8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/>
    <xf numFmtId="164" fontId="3" fillId="0" borderId="2" xfId="0" applyNumberFormat="1" applyFont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0" fillId="4" borderId="2" xfId="0" applyFill="1" applyBorder="1"/>
    <xf numFmtId="0" fontId="4" fillId="0" borderId="2" xfId="2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2" applyFont="1" applyFill="1" applyBorder="1" applyAlignment="1" applyProtection="1">
      <alignment horizontal="left" vertical="center"/>
    </xf>
    <xf numFmtId="0" fontId="4" fillId="0" borderId="2" xfId="2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3" fillId="0" borderId="0" xfId="2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2" applyFont="1" applyFill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2" fontId="3" fillId="0" borderId="2" xfId="0" applyNumberFormat="1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0" fillId="3" borderId="17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left" vertical="center"/>
      <protection hidden="1"/>
    </xf>
    <xf numFmtId="164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locked="0" hidden="1"/>
    </xf>
    <xf numFmtId="10" fontId="30" fillId="3" borderId="0" xfId="0" applyNumberFormat="1" applyFont="1" applyFill="1" applyAlignment="1" applyProtection="1">
      <alignment horizontal="left" vertical="center"/>
      <protection hidden="1"/>
    </xf>
    <xf numFmtId="10" fontId="30" fillId="3" borderId="0" xfId="0" applyNumberFormat="1" applyFont="1" applyFill="1" applyAlignment="1" applyProtection="1">
      <alignment horizontal="left" vertical="center"/>
      <protection locked="0" hidden="1"/>
    </xf>
    <xf numFmtId="1" fontId="0" fillId="3" borderId="0" xfId="0" applyNumberFormat="1" applyFill="1" applyProtection="1">
      <protection hidden="1"/>
    </xf>
    <xf numFmtId="10" fontId="25" fillId="2" borderId="0" xfId="0" applyNumberFormat="1" applyFont="1" applyFill="1" applyAlignment="1" applyProtection="1">
      <alignment horizontal="left" vertical="center"/>
      <protection hidden="1"/>
    </xf>
    <xf numFmtId="10" fontId="25" fillId="2" borderId="0" xfId="0" applyNumberFormat="1" applyFont="1" applyFill="1" applyAlignment="1" applyProtection="1">
      <alignment horizontal="left" vertical="center"/>
      <protection locked="0" hidden="1"/>
    </xf>
    <xf numFmtId="1" fontId="0" fillId="2" borderId="0" xfId="0" applyNumberFormat="1" applyFill="1" applyProtection="1">
      <protection hidden="1"/>
    </xf>
    <xf numFmtId="49" fontId="26" fillId="3" borderId="0" xfId="0" applyNumberFormat="1" applyFont="1" applyFill="1"/>
    <xf numFmtId="0" fontId="30" fillId="3" borderId="0" xfId="0" applyFont="1" applyFill="1" applyAlignment="1" applyProtection="1">
      <alignment horizontal="center" vertical="center"/>
      <protection hidden="1"/>
    </xf>
    <xf numFmtId="164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locked="0" hidden="1"/>
    </xf>
    <xf numFmtId="49" fontId="0" fillId="2" borderId="0" xfId="0" applyNumberFormat="1" applyFill="1"/>
    <xf numFmtId="0" fontId="25" fillId="2" borderId="0" xfId="0" applyFont="1" applyFill="1" applyAlignment="1" applyProtection="1">
      <alignment horizontal="center" vertical="center"/>
      <protection hidden="1"/>
    </xf>
    <xf numFmtId="0" fontId="30" fillId="3" borderId="0" xfId="0" applyFont="1" applyFill="1" applyProtection="1">
      <protection hidden="1"/>
    </xf>
    <xf numFmtId="10" fontId="25" fillId="3" borderId="0" xfId="0" applyNumberFormat="1" applyFont="1" applyFill="1" applyAlignment="1" applyProtection="1">
      <alignment horizontal="center" vertical="center"/>
      <protection locked="0" hidden="1"/>
    </xf>
    <xf numFmtId="0" fontId="25" fillId="3" borderId="0" xfId="0" applyFont="1" applyFill="1" applyProtection="1"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25" fillId="2" borderId="0" xfId="0" applyFont="1" applyFill="1" applyProtection="1">
      <protection hidden="1"/>
    </xf>
    <xf numFmtId="49" fontId="0" fillId="0" borderId="0" xfId="0" applyNumberFormat="1"/>
    <xf numFmtId="0" fontId="4" fillId="0" borderId="3" xfId="2" applyFont="1" applyFill="1" applyBorder="1" applyAlignment="1" applyProtection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4" fontId="30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6" borderId="0" xfId="0" applyFill="1" applyProtection="1">
      <protection hidden="1"/>
    </xf>
    <xf numFmtId="0" fontId="22" fillId="2" borderId="7" xfId="0" applyFont="1" applyFill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164" fontId="4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/>
    <xf numFmtId="0" fontId="32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9" fontId="3" fillId="0" borderId="2" xfId="1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5" applyFont="1" applyBorder="1"/>
    <xf numFmtId="0" fontId="4" fillId="0" borderId="2" xfId="0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/>
    <xf numFmtId="49" fontId="4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/>
    <xf numFmtId="49" fontId="4" fillId="0" borderId="2" xfId="0" applyNumberFormat="1" applyFont="1" applyBorder="1" applyAlignment="1">
      <alignment horizontal="left" vertical="center"/>
    </xf>
    <xf numFmtId="0" fontId="7" fillId="0" borderId="2" xfId="10" applyFont="1" applyBorder="1"/>
    <xf numFmtId="0" fontId="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3" fillId="0" borderId="2" xfId="3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2" xfId="4" applyBorder="1" applyAlignment="1">
      <alignment vertical="center"/>
    </xf>
    <xf numFmtId="49" fontId="3" fillId="0" borderId="3" xfId="1" applyNumberFormat="1" applyFont="1" applyFill="1" applyBorder="1" applyAlignment="1" applyProtection="1">
      <alignment vertical="center"/>
    </xf>
    <xf numFmtId="0" fontId="11" fillId="0" borderId="3" xfId="0" applyFont="1" applyBorder="1" applyAlignment="1">
      <alignment horizontal="left" vertical="center"/>
    </xf>
    <xf numFmtId="49" fontId="3" fillId="0" borderId="3" xfId="9" applyNumberFormat="1" applyFont="1" applyFill="1" applyBorder="1" applyAlignment="1" applyProtection="1">
      <alignment vertical="center"/>
    </xf>
    <xf numFmtId="0" fontId="4" fillId="0" borderId="8" xfId="0" applyFont="1" applyBorder="1" applyAlignment="1">
      <alignment horizontal="left" vertical="center"/>
    </xf>
    <xf numFmtId="49" fontId="3" fillId="0" borderId="2" xfId="9" applyNumberFormat="1" applyFont="1" applyFill="1" applyBorder="1" applyAlignment="1" applyProtection="1">
      <alignment vertical="center"/>
    </xf>
    <xf numFmtId="49" fontId="3" fillId="0" borderId="2" xfId="8" applyNumberFormat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center"/>
    </xf>
    <xf numFmtId="0" fontId="19" fillId="0" borderId="2" xfId="0" applyFont="1" applyBorder="1"/>
    <xf numFmtId="0" fontId="11" fillId="0" borderId="2" xfId="0" applyFont="1" applyBorder="1" applyAlignment="1">
      <alignment horizontal="left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hidden="1"/>
    </xf>
    <xf numFmtId="1" fontId="3" fillId="0" borderId="6" xfId="0" applyNumberFormat="1" applyFont="1" applyBorder="1" applyAlignment="1" applyProtection="1">
      <alignment horizontal="center" vertical="center" wrapText="1"/>
      <protection hidden="1"/>
    </xf>
    <xf numFmtId="1" fontId="33" fillId="2" borderId="0" xfId="0" applyNumberFormat="1" applyFont="1" applyFill="1" applyAlignment="1" applyProtection="1">
      <alignment horizontal="left" vertical="center"/>
      <protection hidden="1"/>
    </xf>
    <xf numFmtId="1" fontId="33" fillId="2" borderId="0" xfId="0" applyNumberFormat="1" applyFont="1" applyFill="1" applyAlignment="1" applyProtection="1">
      <alignment horizontal="center" vertical="center"/>
      <protection hidden="1"/>
    </xf>
    <xf numFmtId="1" fontId="34" fillId="3" borderId="0" xfId="0" applyNumberFormat="1" applyFont="1" applyFill="1" applyAlignment="1">
      <alignment horizontal="center"/>
    </xf>
    <xf numFmtId="1" fontId="35" fillId="2" borderId="0" xfId="0" applyNumberFormat="1" applyFont="1" applyFill="1" applyAlignment="1">
      <alignment horizontal="center"/>
    </xf>
    <xf numFmtId="1" fontId="35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4" fillId="0" borderId="6" xfId="0" applyFont="1" applyBorder="1"/>
    <xf numFmtId="0" fontId="3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vertical="center" wrapText="1"/>
      <protection hidden="1"/>
    </xf>
    <xf numFmtId="1" fontId="4" fillId="3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" fontId="3" fillId="0" borderId="2" xfId="2" applyNumberFormat="1" applyFont="1" applyFill="1" applyBorder="1" applyAlignment="1" applyProtection="1">
      <alignment horizontal="center" vertical="center"/>
    </xf>
    <xf numFmtId="49" fontId="32" fillId="0" borderId="2" xfId="0" applyNumberFormat="1" applyFont="1" applyBorder="1" applyAlignment="1">
      <alignment vertical="center"/>
    </xf>
    <xf numFmtId="164" fontId="3" fillId="0" borderId="8" xfId="0" applyNumberFormat="1" applyFont="1" applyBorder="1" applyAlignment="1" applyProtection="1">
      <alignment horizontal="left" vertical="center"/>
      <protection hidden="1"/>
    </xf>
    <xf numFmtId="1" fontId="11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hidden="1"/>
    </xf>
    <xf numFmtId="49" fontId="5" fillId="0" borderId="2" xfId="1" applyNumberFormat="1" applyFont="1" applyFill="1" applyBorder="1" applyAlignment="1" applyProtection="1">
      <alignment vertical="center"/>
      <protection hidden="1"/>
    </xf>
    <xf numFmtId="1" fontId="1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6" xfId="4" applyFont="1" applyBorder="1" applyAlignment="1">
      <alignment vertical="center" wrapText="1"/>
    </xf>
    <xf numFmtId="0" fontId="32" fillId="0" borderId="2" xfId="4" applyFont="1" applyBorder="1" applyAlignment="1">
      <alignment vertical="center" wrapText="1"/>
    </xf>
    <xf numFmtId="1" fontId="11" fillId="0" borderId="2" xfId="0" applyNumberFormat="1" applyFont="1" applyBorder="1" applyAlignment="1" applyProtection="1">
      <alignment vertical="center"/>
      <protection hidden="1"/>
    </xf>
    <xf numFmtId="0" fontId="37" fillId="0" borderId="2" xfId="3" applyFont="1" applyBorder="1" applyAlignment="1">
      <alignment vertical="center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vertical="center"/>
    </xf>
    <xf numFmtId="0" fontId="40" fillId="0" borderId="2" xfId="0" applyFont="1" applyBorder="1" applyAlignment="1">
      <alignment vertical="center" wrapText="1"/>
    </xf>
    <xf numFmtId="0" fontId="0" fillId="0" borderId="2" xfId="0" applyBorder="1" applyAlignment="1" applyProtection="1">
      <alignment vertical="center"/>
      <protection hidden="1"/>
    </xf>
    <xf numFmtId="0" fontId="0" fillId="4" borderId="9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2" borderId="7" xfId="0" applyFont="1" applyFill="1" applyBorder="1" applyAlignment="1" applyProtection="1">
      <alignment horizontal="left" vertical="top"/>
      <protection hidden="1"/>
    </xf>
    <xf numFmtId="0" fontId="21" fillId="4" borderId="10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top"/>
      <protection locked="0" hidden="1"/>
    </xf>
    <xf numFmtId="0" fontId="0" fillId="0" borderId="13" xfId="0" applyBorder="1" applyAlignment="1" applyProtection="1">
      <alignment horizontal="left" vertical="top"/>
      <protection locked="0" hidden="1"/>
    </xf>
    <xf numFmtId="0" fontId="0" fillId="0" borderId="7" xfId="0" applyBorder="1" applyAlignment="1" applyProtection="1">
      <alignment horizontal="left" vertical="top"/>
      <protection locked="0" hidden="1"/>
    </xf>
    <xf numFmtId="0" fontId="0" fillId="0" borderId="14" xfId="0" applyBorder="1" applyAlignment="1" applyProtection="1">
      <alignment horizontal="left" vertical="top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0" fillId="0" borderId="15" xfId="0" applyBorder="1" applyAlignment="1" applyProtection="1">
      <alignment horizontal="left" vertical="top"/>
      <protection locked="0" hidden="1"/>
    </xf>
  </cellXfs>
  <cellStyles count="16">
    <cellStyle name="Dziesiętny" xfId="1" builtinId="3"/>
    <cellStyle name="Dziesiętny 2" xfId="12" xr:uid="{4246DE55-424B-4F2B-966F-253F285712AA}"/>
    <cellStyle name="Dziesiętny 2 2" xfId="9" xr:uid="{596E6A03-615F-40F9-BD87-62AB3DDC8D19}"/>
    <cellStyle name="Dziesiętny 4" xfId="8" xr:uid="{62877F72-E9ED-461E-A7F5-DB1BF1DB5353}"/>
    <cellStyle name="Dziesiętny 4 2" xfId="13" xr:uid="{93D08907-C6B7-4990-AE1C-3FAFFF033699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5" xr:uid="{265C8342-A7A6-4734-9904-02225A4A36E0}"/>
    <cellStyle name="Walutowy 3" xfId="14" xr:uid="{B0EA918D-5DD4-4186-B55C-14C41FC5A8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591</xdr:row>
      <xdr:rowOff>0</xdr:rowOff>
    </xdr:from>
    <xdr:to>
      <xdr:col>4</xdr:col>
      <xdr:colOff>428625</xdr:colOff>
      <xdr:row>591</xdr:row>
      <xdr:rowOff>28575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2357</xdr:row>
      <xdr:rowOff>0</xdr:rowOff>
    </xdr:from>
    <xdr:to>
      <xdr:col>8</xdr:col>
      <xdr:colOff>0</xdr:colOff>
      <xdr:row>2357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381000</xdr:colOff>
      <xdr:row>592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588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608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55" name="Obraz 1101">
          <a:extLst>
            <a:ext uri="{FF2B5EF4-FFF2-40B4-BE49-F238E27FC236}">
              <a16:creationId xmlns:a16="http://schemas.microsoft.com/office/drawing/2014/main" id="{38E4B32F-C669-4176-B9B5-FF5DD4A4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56" name="Obraz 1101">
          <a:extLst>
            <a:ext uri="{FF2B5EF4-FFF2-40B4-BE49-F238E27FC236}">
              <a16:creationId xmlns:a16="http://schemas.microsoft.com/office/drawing/2014/main" id="{BAE1853E-C789-43AB-BBCB-6BD0266E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57" name="Obraz 1101">
          <a:extLst>
            <a:ext uri="{FF2B5EF4-FFF2-40B4-BE49-F238E27FC236}">
              <a16:creationId xmlns:a16="http://schemas.microsoft.com/office/drawing/2014/main" id="{671624EC-90C8-4AFE-BE04-4EC2E08F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608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61" name="Obraz 1101">
          <a:extLst>
            <a:ext uri="{FF2B5EF4-FFF2-40B4-BE49-F238E27FC236}">
              <a16:creationId xmlns:a16="http://schemas.microsoft.com/office/drawing/2014/main" id="{39667FEF-C614-458E-90B8-FC478F8A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608</xdr:row>
      <xdr:rowOff>0</xdr:rowOff>
    </xdr:from>
    <xdr:ext cx="47625" cy="28575"/>
    <xdr:pic>
      <xdr:nvPicPr>
        <xdr:cNvPr id="62" name="Obraz 1101">
          <a:extLst>
            <a:ext uri="{FF2B5EF4-FFF2-40B4-BE49-F238E27FC236}">
              <a16:creationId xmlns:a16="http://schemas.microsoft.com/office/drawing/2014/main" id="{5F84E1A0-E895-4EE8-AC93-B62ECEFC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64" name="Obraz 1101">
          <a:extLst>
            <a:ext uri="{FF2B5EF4-FFF2-40B4-BE49-F238E27FC236}">
              <a16:creationId xmlns:a16="http://schemas.microsoft.com/office/drawing/2014/main" id="{A7B37882-DE4D-4520-9F34-7795AFA5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65" name="Obraz 1101">
          <a:extLst>
            <a:ext uri="{FF2B5EF4-FFF2-40B4-BE49-F238E27FC236}">
              <a16:creationId xmlns:a16="http://schemas.microsoft.com/office/drawing/2014/main" id="{FC901DDF-4089-4050-929C-B1AEFF46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609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610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612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76" name="Obraz 1101">
          <a:extLst>
            <a:ext uri="{FF2B5EF4-FFF2-40B4-BE49-F238E27FC236}">
              <a16:creationId xmlns:a16="http://schemas.microsoft.com/office/drawing/2014/main" id="{83C5E615-1F79-4504-8162-B8A243A3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607</xdr:row>
      <xdr:rowOff>0</xdr:rowOff>
    </xdr:from>
    <xdr:ext cx="47625" cy="28575"/>
    <xdr:pic>
      <xdr:nvPicPr>
        <xdr:cNvPr id="77" name="Obraz 1101">
          <a:extLst>
            <a:ext uri="{FF2B5EF4-FFF2-40B4-BE49-F238E27FC236}">
              <a16:creationId xmlns:a16="http://schemas.microsoft.com/office/drawing/2014/main" id="{8072DAEE-FC33-493E-93AE-F968FBC54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607</xdr:row>
      <xdr:rowOff>0</xdr:rowOff>
    </xdr:from>
    <xdr:ext cx="47625" cy="28575"/>
    <xdr:pic>
      <xdr:nvPicPr>
        <xdr:cNvPr id="78" name="Obraz 1101">
          <a:extLst>
            <a:ext uri="{FF2B5EF4-FFF2-40B4-BE49-F238E27FC236}">
              <a16:creationId xmlns:a16="http://schemas.microsoft.com/office/drawing/2014/main" id="{71D3B742-0D95-4640-AA6B-383C0191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4322235</xdr:colOff>
      <xdr:row>1</xdr:row>
      <xdr:rowOff>21167</xdr:rowOff>
    </xdr:from>
    <xdr:to>
      <xdr:col>4</xdr:col>
      <xdr:colOff>698501</xdr:colOff>
      <xdr:row>5</xdr:row>
      <xdr:rowOff>186357</xdr:rowOff>
    </xdr:to>
    <xdr:pic>
      <xdr:nvPicPr>
        <xdr:cNvPr id="79" name="Obraz 3">
          <a:extLst>
            <a:ext uri="{FF2B5EF4-FFF2-40B4-BE49-F238E27FC236}">
              <a16:creationId xmlns:a16="http://schemas.microsoft.com/office/drawing/2014/main" id="{05B75DA7-7E32-47F1-8C3F-482A3426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5274735" y="211667"/>
          <a:ext cx="3498849" cy="98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H3180"/>
  <sheetViews>
    <sheetView tabSelected="1" zoomScaleNormal="100" workbookViewId="0">
      <pane ySplit="9" topLeftCell="A10" activePane="bottomLeft" state="frozen"/>
      <selection pane="bottomLeft" activeCell="A9" sqref="A9"/>
    </sheetView>
  </sheetViews>
  <sheetFormatPr defaultRowHeight="15" x14ac:dyDescent="0.25"/>
  <cols>
    <col min="1" max="1" width="14.28515625" style="148" customWidth="1"/>
    <col min="2" max="2" width="84" style="75" customWidth="1"/>
    <col min="3" max="3" width="10.5703125" style="70" customWidth="1"/>
    <col min="4" max="4" width="12.140625" style="76" customWidth="1"/>
    <col min="5" max="5" width="17.140625" style="75" customWidth="1"/>
    <col min="6" max="6" width="42.28515625" style="75" customWidth="1"/>
    <col min="7" max="7" width="21" style="247" customWidth="1"/>
    <col min="8" max="8" width="11.5703125" style="77" customWidth="1"/>
    <col min="9" max="9" width="11.7109375" style="73" customWidth="1"/>
    <col min="10" max="10" width="10.28515625" style="74" customWidth="1"/>
    <col min="11" max="11" width="12.7109375" style="101" customWidth="1"/>
    <col min="12" max="12" width="10.28515625" style="73" customWidth="1"/>
    <col min="13" max="13" width="44.28515625" style="3" customWidth="1"/>
    <col min="14" max="14" width="15.7109375" style="78" bestFit="1" customWidth="1"/>
    <col min="15" max="243" width="9.140625" style="3"/>
    <col min="244" max="244" width="11.140625" style="3" bestFit="1" customWidth="1"/>
    <col min="245" max="245" width="74.140625" style="3" bestFit="1" customWidth="1"/>
    <col min="246" max="246" width="8.5703125" style="3" customWidth="1"/>
    <col min="247" max="247" width="10.28515625" style="3" customWidth="1"/>
    <col min="248" max="248" width="17.140625" style="3" customWidth="1"/>
    <col min="249" max="249" width="24.7109375" style="3" customWidth="1"/>
    <col min="250" max="250" width="6.5703125" style="3" customWidth="1"/>
    <col min="251" max="251" width="31.85546875" style="3" customWidth="1"/>
    <col min="252" max="252" width="13.28515625" style="3" customWidth="1"/>
    <col min="253" max="253" width="12.42578125" style="3" customWidth="1"/>
    <col min="254" max="254" width="10.28515625" style="3" customWidth="1"/>
    <col min="255" max="255" width="12" style="3" customWidth="1"/>
    <col min="256" max="256" width="14.140625" style="3" bestFit="1" customWidth="1"/>
    <col min="257" max="257" width="13" style="3" customWidth="1"/>
    <col min="258" max="258" width="91.5703125" style="3" bestFit="1" customWidth="1"/>
    <col min="259" max="259" width="59" style="3" bestFit="1" customWidth="1"/>
    <col min="260" max="499" width="9.140625" style="3"/>
    <col min="500" max="500" width="11.140625" style="3" bestFit="1" customWidth="1"/>
    <col min="501" max="501" width="74.140625" style="3" bestFit="1" customWidth="1"/>
    <col min="502" max="502" width="8.5703125" style="3" customWidth="1"/>
    <col min="503" max="503" width="10.28515625" style="3" customWidth="1"/>
    <col min="504" max="504" width="17.140625" style="3" customWidth="1"/>
    <col min="505" max="505" width="24.7109375" style="3" customWidth="1"/>
    <col min="506" max="506" width="6.5703125" style="3" customWidth="1"/>
    <col min="507" max="507" width="31.85546875" style="3" customWidth="1"/>
    <col min="508" max="508" width="13.28515625" style="3" customWidth="1"/>
    <col min="509" max="509" width="12.42578125" style="3" customWidth="1"/>
    <col min="510" max="510" width="10.28515625" style="3" customWidth="1"/>
    <col min="511" max="511" width="12" style="3" customWidth="1"/>
    <col min="512" max="512" width="14.140625" style="3" bestFit="1" customWidth="1"/>
    <col min="513" max="513" width="13" style="3" customWidth="1"/>
    <col min="514" max="514" width="91.5703125" style="3" bestFit="1" customWidth="1"/>
    <col min="515" max="515" width="59" style="3" bestFit="1" customWidth="1"/>
    <col min="516" max="755" width="9.140625" style="3"/>
    <col min="756" max="756" width="11.140625" style="3" bestFit="1" customWidth="1"/>
    <col min="757" max="757" width="74.140625" style="3" bestFit="1" customWidth="1"/>
    <col min="758" max="758" width="8.5703125" style="3" customWidth="1"/>
    <col min="759" max="759" width="10.28515625" style="3" customWidth="1"/>
    <col min="760" max="760" width="17.140625" style="3" customWidth="1"/>
    <col min="761" max="761" width="24.7109375" style="3" customWidth="1"/>
    <col min="762" max="762" width="6.5703125" style="3" customWidth="1"/>
    <col min="763" max="763" width="31.85546875" style="3" customWidth="1"/>
    <col min="764" max="764" width="13.28515625" style="3" customWidth="1"/>
    <col min="765" max="765" width="12.42578125" style="3" customWidth="1"/>
    <col min="766" max="766" width="10.28515625" style="3" customWidth="1"/>
    <col min="767" max="767" width="12" style="3" customWidth="1"/>
    <col min="768" max="768" width="14.140625" style="3" bestFit="1" customWidth="1"/>
    <col min="769" max="769" width="13" style="3" customWidth="1"/>
    <col min="770" max="770" width="91.5703125" style="3" bestFit="1" customWidth="1"/>
    <col min="771" max="771" width="59" style="3" bestFit="1" customWidth="1"/>
    <col min="772" max="1011" width="9.140625" style="3"/>
    <col min="1012" max="1012" width="11.140625" style="3" bestFit="1" customWidth="1"/>
    <col min="1013" max="1013" width="74.140625" style="3" bestFit="1" customWidth="1"/>
    <col min="1014" max="1014" width="8.5703125" style="3" customWidth="1"/>
    <col min="1015" max="1015" width="10.28515625" style="3" customWidth="1"/>
    <col min="1016" max="1016" width="17.140625" style="3" customWidth="1"/>
    <col min="1017" max="1017" width="24.7109375" style="3" customWidth="1"/>
    <col min="1018" max="1018" width="6.5703125" style="3" customWidth="1"/>
    <col min="1019" max="1019" width="31.85546875" style="3" customWidth="1"/>
    <col min="1020" max="1020" width="13.28515625" style="3" customWidth="1"/>
    <col min="1021" max="1021" width="12.42578125" style="3" customWidth="1"/>
    <col min="1022" max="1022" width="10.28515625" style="3" customWidth="1"/>
    <col min="1023" max="1023" width="12" style="3" customWidth="1"/>
    <col min="1024" max="1024" width="14.140625" style="3" bestFit="1" customWidth="1"/>
    <col min="1025" max="1025" width="13" style="3" customWidth="1"/>
    <col min="1026" max="1026" width="91.5703125" style="3" bestFit="1" customWidth="1"/>
    <col min="1027" max="1027" width="59" style="3" bestFit="1" customWidth="1"/>
    <col min="1028" max="1267" width="9.140625" style="3"/>
    <col min="1268" max="1268" width="11.140625" style="3" bestFit="1" customWidth="1"/>
    <col min="1269" max="1269" width="74.140625" style="3" bestFit="1" customWidth="1"/>
    <col min="1270" max="1270" width="8.5703125" style="3" customWidth="1"/>
    <col min="1271" max="1271" width="10.28515625" style="3" customWidth="1"/>
    <col min="1272" max="1272" width="17.140625" style="3" customWidth="1"/>
    <col min="1273" max="1273" width="24.7109375" style="3" customWidth="1"/>
    <col min="1274" max="1274" width="6.5703125" style="3" customWidth="1"/>
    <col min="1275" max="1275" width="31.85546875" style="3" customWidth="1"/>
    <col min="1276" max="1276" width="13.28515625" style="3" customWidth="1"/>
    <col min="1277" max="1277" width="12.42578125" style="3" customWidth="1"/>
    <col min="1278" max="1278" width="10.28515625" style="3" customWidth="1"/>
    <col min="1279" max="1279" width="12" style="3" customWidth="1"/>
    <col min="1280" max="1280" width="14.140625" style="3" bestFit="1" customWidth="1"/>
    <col min="1281" max="1281" width="13" style="3" customWidth="1"/>
    <col min="1282" max="1282" width="91.5703125" style="3" bestFit="1" customWidth="1"/>
    <col min="1283" max="1283" width="59" style="3" bestFit="1" customWidth="1"/>
    <col min="1284" max="1523" width="9.140625" style="3"/>
    <col min="1524" max="1524" width="11.140625" style="3" bestFit="1" customWidth="1"/>
    <col min="1525" max="1525" width="74.140625" style="3" bestFit="1" customWidth="1"/>
    <col min="1526" max="1526" width="8.5703125" style="3" customWidth="1"/>
    <col min="1527" max="1527" width="10.28515625" style="3" customWidth="1"/>
    <col min="1528" max="1528" width="17.140625" style="3" customWidth="1"/>
    <col min="1529" max="1529" width="24.7109375" style="3" customWidth="1"/>
    <col min="1530" max="1530" width="6.5703125" style="3" customWidth="1"/>
    <col min="1531" max="1531" width="31.85546875" style="3" customWidth="1"/>
    <col min="1532" max="1532" width="13.28515625" style="3" customWidth="1"/>
    <col min="1533" max="1533" width="12.42578125" style="3" customWidth="1"/>
    <col min="1534" max="1534" width="10.28515625" style="3" customWidth="1"/>
    <col min="1535" max="1535" width="12" style="3" customWidth="1"/>
    <col min="1536" max="1536" width="14.140625" style="3" bestFit="1" customWidth="1"/>
    <col min="1537" max="1537" width="13" style="3" customWidth="1"/>
    <col min="1538" max="1538" width="91.5703125" style="3" bestFit="1" customWidth="1"/>
    <col min="1539" max="1539" width="59" style="3" bestFit="1" customWidth="1"/>
    <col min="1540" max="1779" width="9.140625" style="3"/>
    <col min="1780" max="1780" width="11.140625" style="3" bestFit="1" customWidth="1"/>
    <col min="1781" max="1781" width="74.140625" style="3" bestFit="1" customWidth="1"/>
    <col min="1782" max="1782" width="8.5703125" style="3" customWidth="1"/>
    <col min="1783" max="1783" width="10.28515625" style="3" customWidth="1"/>
    <col min="1784" max="1784" width="17.140625" style="3" customWidth="1"/>
    <col min="1785" max="1785" width="24.7109375" style="3" customWidth="1"/>
    <col min="1786" max="1786" width="6.5703125" style="3" customWidth="1"/>
    <col min="1787" max="1787" width="31.85546875" style="3" customWidth="1"/>
    <col min="1788" max="1788" width="13.28515625" style="3" customWidth="1"/>
    <col min="1789" max="1789" width="12.42578125" style="3" customWidth="1"/>
    <col min="1790" max="1790" width="10.28515625" style="3" customWidth="1"/>
    <col min="1791" max="1791" width="12" style="3" customWidth="1"/>
    <col min="1792" max="1792" width="14.140625" style="3" bestFit="1" customWidth="1"/>
    <col min="1793" max="1793" width="13" style="3" customWidth="1"/>
    <col min="1794" max="1794" width="91.5703125" style="3" bestFit="1" customWidth="1"/>
    <col min="1795" max="1795" width="59" style="3" bestFit="1" customWidth="1"/>
    <col min="1796" max="2035" width="9.140625" style="3"/>
    <col min="2036" max="2036" width="11.140625" style="3" bestFit="1" customWidth="1"/>
    <col min="2037" max="2037" width="74.140625" style="3" bestFit="1" customWidth="1"/>
    <col min="2038" max="2038" width="8.5703125" style="3" customWidth="1"/>
    <col min="2039" max="2039" width="10.28515625" style="3" customWidth="1"/>
    <col min="2040" max="2040" width="17.140625" style="3" customWidth="1"/>
    <col min="2041" max="2041" width="24.7109375" style="3" customWidth="1"/>
    <col min="2042" max="2042" width="6.5703125" style="3" customWidth="1"/>
    <col min="2043" max="2043" width="31.85546875" style="3" customWidth="1"/>
    <col min="2044" max="2044" width="13.28515625" style="3" customWidth="1"/>
    <col min="2045" max="2045" width="12.42578125" style="3" customWidth="1"/>
    <col min="2046" max="2046" width="10.28515625" style="3" customWidth="1"/>
    <col min="2047" max="2047" width="12" style="3" customWidth="1"/>
    <col min="2048" max="2048" width="14.140625" style="3" bestFit="1" customWidth="1"/>
    <col min="2049" max="2049" width="13" style="3" customWidth="1"/>
    <col min="2050" max="2050" width="91.5703125" style="3" bestFit="1" customWidth="1"/>
    <col min="2051" max="2051" width="59" style="3" bestFit="1" customWidth="1"/>
    <col min="2052" max="2291" width="9.140625" style="3"/>
    <col min="2292" max="2292" width="11.140625" style="3" bestFit="1" customWidth="1"/>
    <col min="2293" max="2293" width="74.140625" style="3" bestFit="1" customWidth="1"/>
    <col min="2294" max="2294" width="8.5703125" style="3" customWidth="1"/>
    <col min="2295" max="2295" width="10.28515625" style="3" customWidth="1"/>
    <col min="2296" max="2296" width="17.140625" style="3" customWidth="1"/>
    <col min="2297" max="2297" width="24.7109375" style="3" customWidth="1"/>
    <col min="2298" max="2298" width="6.5703125" style="3" customWidth="1"/>
    <col min="2299" max="2299" width="31.85546875" style="3" customWidth="1"/>
    <col min="2300" max="2300" width="13.28515625" style="3" customWidth="1"/>
    <col min="2301" max="2301" width="12.42578125" style="3" customWidth="1"/>
    <col min="2302" max="2302" width="10.28515625" style="3" customWidth="1"/>
    <col min="2303" max="2303" width="12" style="3" customWidth="1"/>
    <col min="2304" max="2304" width="14.140625" style="3" bestFit="1" customWidth="1"/>
    <col min="2305" max="2305" width="13" style="3" customWidth="1"/>
    <col min="2306" max="2306" width="91.5703125" style="3" bestFit="1" customWidth="1"/>
    <col min="2307" max="2307" width="59" style="3" bestFit="1" customWidth="1"/>
    <col min="2308" max="2547" width="9.140625" style="3"/>
    <col min="2548" max="2548" width="11.140625" style="3" bestFit="1" customWidth="1"/>
    <col min="2549" max="2549" width="74.140625" style="3" bestFit="1" customWidth="1"/>
    <col min="2550" max="2550" width="8.5703125" style="3" customWidth="1"/>
    <col min="2551" max="2551" width="10.28515625" style="3" customWidth="1"/>
    <col min="2552" max="2552" width="17.140625" style="3" customWidth="1"/>
    <col min="2553" max="2553" width="24.7109375" style="3" customWidth="1"/>
    <col min="2554" max="2554" width="6.5703125" style="3" customWidth="1"/>
    <col min="2555" max="2555" width="31.85546875" style="3" customWidth="1"/>
    <col min="2556" max="2556" width="13.28515625" style="3" customWidth="1"/>
    <col min="2557" max="2557" width="12.42578125" style="3" customWidth="1"/>
    <col min="2558" max="2558" width="10.28515625" style="3" customWidth="1"/>
    <col min="2559" max="2559" width="12" style="3" customWidth="1"/>
    <col min="2560" max="2560" width="14.140625" style="3" bestFit="1" customWidth="1"/>
    <col min="2561" max="2561" width="13" style="3" customWidth="1"/>
    <col min="2562" max="2562" width="91.5703125" style="3" bestFit="1" customWidth="1"/>
    <col min="2563" max="2563" width="59" style="3" bestFit="1" customWidth="1"/>
    <col min="2564" max="2803" width="9.140625" style="3"/>
    <col min="2804" max="2804" width="11.140625" style="3" bestFit="1" customWidth="1"/>
    <col min="2805" max="2805" width="74.140625" style="3" bestFit="1" customWidth="1"/>
    <col min="2806" max="2806" width="8.5703125" style="3" customWidth="1"/>
    <col min="2807" max="2807" width="10.28515625" style="3" customWidth="1"/>
    <col min="2808" max="2808" width="17.140625" style="3" customWidth="1"/>
    <col min="2809" max="2809" width="24.7109375" style="3" customWidth="1"/>
    <col min="2810" max="2810" width="6.5703125" style="3" customWidth="1"/>
    <col min="2811" max="2811" width="31.85546875" style="3" customWidth="1"/>
    <col min="2812" max="2812" width="13.28515625" style="3" customWidth="1"/>
    <col min="2813" max="2813" width="12.42578125" style="3" customWidth="1"/>
    <col min="2814" max="2814" width="10.28515625" style="3" customWidth="1"/>
    <col min="2815" max="2815" width="12" style="3" customWidth="1"/>
    <col min="2816" max="2816" width="14.140625" style="3" bestFit="1" customWidth="1"/>
    <col min="2817" max="2817" width="13" style="3" customWidth="1"/>
    <col min="2818" max="2818" width="91.5703125" style="3" bestFit="1" customWidth="1"/>
    <col min="2819" max="2819" width="59" style="3" bestFit="1" customWidth="1"/>
    <col min="2820" max="3059" width="9.140625" style="3"/>
    <col min="3060" max="3060" width="11.140625" style="3" bestFit="1" customWidth="1"/>
    <col min="3061" max="3061" width="74.140625" style="3" bestFit="1" customWidth="1"/>
    <col min="3062" max="3062" width="8.5703125" style="3" customWidth="1"/>
    <col min="3063" max="3063" width="10.28515625" style="3" customWidth="1"/>
    <col min="3064" max="3064" width="17.140625" style="3" customWidth="1"/>
    <col min="3065" max="3065" width="24.7109375" style="3" customWidth="1"/>
    <col min="3066" max="3066" width="6.5703125" style="3" customWidth="1"/>
    <col min="3067" max="3067" width="31.85546875" style="3" customWidth="1"/>
    <col min="3068" max="3068" width="13.28515625" style="3" customWidth="1"/>
    <col min="3069" max="3069" width="12.42578125" style="3" customWidth="1"/>
    <col min="3070" max="3070" width="10.28515625" style="3" customWidth="1"/>
    <col min="3071" max="3071" width="12" style="3" customWidth="1"/>
    <col min="3072" max="3072" width="14.140625" style="3" bestFit="1" customWidth="1"/>
    <col min="3073" max="3073" width="13" style="3" customWidth="1"/>
    <col min="3074" max="3074" width="91.5703125" style="3" bestFit="1" customWidth="1"/>
    <col min="3075" max="3075" width="59" style="3" bestFit="1" customWidth="1"/>
    <col min="3076" max="3315" width="9.140625" style="3"/>
    <col min="3316" max="3316" width="11.140625" style="3" bestFit="1" customWidth="1"/>
    <col min="3317" max="3317" width="74.140625" style="3" bestFit="1" customWidth="1"/>
    <col min="3318" max="3318" width="8.5703125" style="3" customWidth="1"/>
    <col min="3319" max="3319" width="10.28515625" style="3" customWidth="1"/>
    <col min="3320" max="3320" width="17.140625" style="3" customWidth="1"/>
    <col min="3321" max="3321" width="24.7109375" style="3" customWidth="1"/>
    <col min="3322" max="3322" width="6.5703125" style="3" customWidth="1"/>
    <col min="3323" max="3323" width="31.85546875" style="3" customWidth="1"/>
    <col min="3324" max="3324" width="13.28515625" style="3" customWidth="1"/>
    <col min="3325" max="3325" width="12.42578125" style="3" customWidth="1"/>
    <col min="3326" max="3326" width="10.28515625" style="3" customWidth="1"/>
    <col min="3327" max="3327" width="12" style="3" customWidth="1"/>
    <col min="3328" max="3328" width="14.140625" style="3" bestFit="1" customWidth="1"/>
    <col min="3329" max="3329" width="13" style="3" customWidth="1"/>
    <col min="3330" max="3330" width="91.5703125" style="3" bestFit="1" customWidth="1"/>
    <col min="3331" max="3331" width="59" style="3" bestFit="1" customWidth="1"/>
    <col min="3332" max="3571" width="9.140625" style="3"/>
    <col min="3572" max="3572" width="11.140625" style="3" bestFit="1" customWidth="1"/>
    <col min="3573" max="3573" width="74.140625" style="3" bestFit="1" customWidth="1"/>
    <col min="3574" max="3574" width="8.5703125" style="3" customWidth="1"/>
    <col min="3575" max="3575" width="10.28515625" style="3" customWidth="1"/>
    <col min="3576" max="3576" width="17.140625" style="3" customWidth="1"/>
    <col min="3577" max="3577" width="24.7109375" style="3" customWidth="1"/>
    <col min="3578" max="3578" width="6.5703125" style="3" customWidth="1"/>
    <col min="3579" max="3579" width="31.85546875" style="3" customWidth="1"/>
    <col min="3580" max="3580" width="13.28515625" style="3" customWidth="1"/>
    <col min="3581" max="3581" width="12.42578125" style="3" customWidth="1"/>
    <col min="3582" max="3582" width="10.28515625" style="3" customWidth="1"/>
    <col min="3583" max="3583" width="12" style="3" customWidth="1"/>
    <col min="3584" max="3584" width="14.140625" style="3" bestFit="1" customWidth="1"/>
    <col min="3585" max="3585" width="13" style="3" customWidth="1"/>
    <col min="3586" max="3586" width="91.5703125" style="3" bestFit="1" customWidth="1"/>
    <col min="3587" max="3587" width="59" style="3" bestFit="1" customWidth="1"/>
    <col min="3588" max="3827" width="9.140625" style="3"/>
    <col min="3828" max="3828" width="11.140625" style="3" bestFit="1" customWidth="1"/>
    <col min="3829" max="3829" width="74.140625" style="3" bestFit="1" customWidth="1"/>
    <col min="3830" max="3830" width="8.5703125" style="3" customWidth="1"/>
    <col min="3831" max="3831" width="10.28515625" style="3" customWidth="1"/>
    <col min="3832" max="3832" width="17.140625" style="3" customWidth="1"/>
    <col min="3833" max="3833" width="24.7109375" style="3" customWidth="1"/>
    <col min="3834" max="3834" width="6.5703125" style="3" customWidth="1"/>
    <col min="3835" max="3835" width="31.85546875" style="3" customWidth="1"/>
    <col min="3836" max="3836" width="13.28515625" style="3" customWidth="1"/>
    <col min="3837" max="3837" width="12.42578125" style="3" customWidth="1"/>
    <col min="3838" max="3838" width="10.28515625" style="3" customWidth="1"/>
    <col min="3839" max="3839" width="12" style="3" customWidth="1"/>
    <col min="3840" max="3840" width="14.140625" style="3" bestFit="1" customWidth="1"/>
    <col min="3841" max="3841" width="13" style="3" customWidth="1"/>
    <col min="3842" max="3842" width="91.5703125" style="3" bestFit="1" customWidth="1"/>
    <col min="3843" max="3843" width="59" style="3" bestFit="1" customWidth="1"/>
    <col min="3844" max="4083" width="9.140625" style="3"/>
    <col min="4084" max="4084" width="11.140625" style="3" bestFit="1" customWidth="1"/>
    <col min="4085" max="4085" width="74.140625" style="3" bestFit="1" customWidth="1"/>
    <col min="4086" max="4086" width="8.5703125" style="3" customWidth="1"/>
    <col min="4087" max="4087" width="10.28515625" style="3" customWidth="1"/>
    <col min="4088" max="4088" width="17.140625" style="3" customWidth="1"/>
    <col min="4089" max="4089" width="24.7109375" style="3" customWidth="1"/>
    <col min="4090" max="4090" width="6.5703125" style="3" customWidth="1"/>
    <col min="4091" max="4091" width="31.85546875" style="3" customWidth="1"/>
    <col min="4092" max="4092" width="13.28515625" style="3" customWidth="1"/>
    <col min="4093" max="4093" width="12.42578125" style="3" customWidth="1"/>
    <col min="4094" max="4094" width="10.28515625" style="3" customWidth="1"/>
    <col min="4095" max="4095" width="12" style="3" customWidth="1"/>
    <col min="4096" max="4096" width="14.140625" style="3" bestFit="1" customWidth="1"/>
    <col min="4097" max="4097" width="13" style="3" customWidth="1"/>
    <col min="4098" max="4098" width="91.5703125" style="3" bestFit="1" customWidth="1"/>
    <col min="4099" max="4099" width="59" style="3" bestFit="1" customWidth="1"/>
    <col min="4100" max="4339" width="9.140625" style="3"/>
    <col min="4340" max="4340" width="11.140625" style="3" bestFit="1" customWidth="1"/>
    <col min="4341" max="4341" width="74.140625" style="3" bestFit="1" customWidth="1"/>
    <col min="4342" max="4342" width="8.5703125" style="3" customWidth="1"/>
    <col min="4343" max="4343" width="10.28515625" style="3" customWidth="1"/>
    <col min="4344" max="4344" width="17.140625" style="3" customWidth="1"/>
    <col min="4345" max="4345" width="24.7109375" style="3" customWidth="1"/>
    <col min="4346" max="4346" width="6.5703125" style="3" customWidth="1"/>
    <col min="4347" max="4347" width="31.85546875" style="3" customWidth="1"/>
    <col min="4348" max="4348" width="13.28515625" style="3" customWidth="1"/>
    <col min="4349" max="4349" width="12.42578125" style="3" customWidth="1"/>
    <col min="4350" max="4350" width="10.28515625" style="3" customWidth="1"/>
    <col min="4351" max="4351" width="12" style="3" customWidth="1"/>
    <col min="4352" max="4352" width="14.140625" style="3" bestFit="1" customWidth="1"/>
    <col min="4353" max="4353" width="13" style="3" customWidth="1"/>
    <col min="4354" max="4354" width="91.5703125" style="3" bestFit="1" customWidth="1"/>
    <col min="4355" max="4355" width="59" style="3" bestFit="1" customWidth="1"/>
    <col min="4356" max="4595" width="9.140625" style="3"/>
    <col min="4596" max="4596" width="11.140625" style="3" bestFit="1" customWidth="1"/>
    <col min="4597" max="4597" width="74.140625" style="3" bestFit="1" customWidth="1"/>
    <col min="4598" max="4598" width="8.5703125" style="3" customWidth="1"/>
    <col min="4599" max="4599" width="10.28515625" style="3" customWidth="1"/>
    <col min="4600" max="4600" width="17.140625" style="3" customWidth="1"/>
    <col min="4601" max="4601" width="24.7109375" style="3" customWidth="1"/>
    <col min="4602" max="4602" width="6.5703125" style="3" customWidth="1"/>
    <col min="4603" max="4603" width="31.85546875" style="3" customWidth="1"/>
    <col min="4604" max="4604" width="13.28515625" style="3" customWidth="1"/>
    <col min="4605" max="4605" width="12.42578125" style="3" customWidth="1"/>
    <col min="4606" max="4606" width="10.28515625" style="3" customWidth="1"/>
    <col min="4607" max="4607" width="12" style="3" customWidth="1"/>
    <col min="4608" max="4608" width="14.140625" style="3" bestFit="1" customWidth="1"/>
    <col min="4609" max="4609" width="13" style="3" customWidth="1"/>
    <col min="4610" max="4610" width="91.5703125" style="3" bestFit="1" customWidth="1"/>
    <col min="4611" max="4611" width="59" style="3" bestFit="1" customWidth="1"/>
    <col min="4612" max="4851" width="9.140625" style="3"/>
    <col min="4852" max="4852" width="11.140625" style="3" bestFit="1" customWidth="1"/>
    <col min="4853" max="4853" width="74.140625" style="3" bestFit="1" customWidth="1"/>
    <col min="4854" max="4854" width="8.5703125" style="3" customWidth="1"/>
    <col min="4855" max="4855" width="10.28515625" style="3" customWidth="1"/>
    <col min="4856" max="4856" width="17.140625" style="3" customWidth="1"/>
    <col min="4857" max="4857" width="24.7109375" style="3" customWidth="1"/>
    <col min="4858" max="4858" width="6.5703125" style="3" customWidth="1"/>
    <col min="4859" max="4859" width="31.85546875" style="3" customWidth="1"/>
    <col min="4860" max="4860" width="13.28515625" style="3" customWidth="1"/>
    <col min="4861" max="4861" width="12.42578125" style="3" customWidth="1"/>
    <col min="4862" max="4862" width="10.28515625" style="3" customWidth="1"/>
    <col min="4863" max="4863" width="12" style="3" customWidth="1"/>
    <col min="4864" max="4864" width="14.140625" style="3" bestFit="1" customWidth="1"/>
    <col min="4865" max="4865" width="13" style="3" customWidth="1"/>
    <col min="4866" max="4866" width="91.5703125" style="3" bestFit="1" customWidth="1"/>
    <col min="4867" max="4867" width="59" style="3" bestFit="1" customWidth="1"/>
    <col min="4868" max="5107" width="9.140625" style="3"/>
    <col min="5108" max="5108" width="11.140625" style="3" bestFit="1" customWidth="1"/>
    <col min="5109" max="5109" width="74.140625" style="3" bestFit="1" customWidth="1"/>
    <col min="5110" max="5110" width="8.5703125" style="3" customWidth="1"/>
    <col min="5111" max="5111" width="10.28515625" style="3" customWidth="1"/>
    <col min="5112" max="5112" width="17.140625" style="3" customWidth="1"/>
    <col min="5113" max="5113" width="24.7109375" style="3" customWidth="1"/>
    <col min="5114" max="5114" width="6.5703125" style="3" customWidth="1"/>
    <col min="5115" max="5115" width="31.85546875" style="3" customWidth="1"/>
    <col min="5116" max="5116" width="13.28515625" style="3" customWidth="1"/>
    <col min="5117" max="5117" width="12.42578125" style="3" customWidth="1"/>
    <col min="5118" max="5118" width="10.28515625" style="3" customWidth="1"/>
    <col min="5119" max="5119" width="12" style="3" customWidth="1"/>
    <col min="5120" max="5120" width="14.140625" style="3" bestFit="1" customWidth="1"/>
    <col min="5121" max="5121" width="13" style="3" customWidth="1"/>
    <col min="5122" max="5122" width="91.5703125" style="3" bestFit="1" customWidth="1"/>
    <col min="5123" max="5123" width="59" style="3" bestFit="1" customWidth="1"/>
    <col min="5124" max="5363" width="9.140625" style="3"/>
    <col min="5364" max="5364" width="11.140625" style="3" bestFit="1" customWidth="1"/>
    <col min="5365" max="5365" width="74.140625" style="3" bestFit="1" customWidth="1"/>
    <col min="5366" max="5366" width="8.5703125" style="3" customWidth="1"/>
    <col min="5367" max="5367" width="10.28515625" style="3" customWidth="1"/>
    <col min="5368" max="5368" width="17.140625" style="3" customWidth="1"/>
    <col min="5369" max="5369" width="24.7109375" style="3" customWidth="1"/>
    <col min="5370" max="5370" width="6.5703125" style="3" customWidth="1"/>
    <col min="5371" max="5371" width="31.85546875" style="3" customWidth="1"/>
    <col min="5372" max="5372" width="13.28515625" style="3" customWidth="1"/>
    <col min="5373" max="5373" width="12.42578125" style="3" customWidth="1"/>
    <col min="5374" max="5374" width="10.28515625" style="3" customWidth="1"/>
    <col min="5375" max="5375" width="12" style="3" customWidth="1"/>
    <col min="5376" max="5376" width="14.140625" style="3" bestFit="1" customWidth="1"/>
    <col min="5377" max="5377" width="13" style="3" customWidth="1"/>
    <col min="5378" max="5378" width="91.5703125" style="3" bestFit="1" customWidth="1"/>
    <col min="5379" max="5379" width="59" style="3" bestFit="1" customWidth="1"/>
    <col min="5380" max="5619" width="9.140625" style="3"/>
    <col min="5620" max="5620" width="11.140625" style="3" bestFit="1" customWidth="1"/>
    <col min="5621" max="5621" width="74.140625" style="3" bestFit="1" customWidth="1"/>
    <col min="5622" max="5622" width="8.5703125" style="3" customWidth="1"/>
    <col min="5623" max="5623" width="10.28515625" style="3" customWidth="1"/>
    <col min="5624" max="5624" width="17.140625" style="3" customWidth="1"/>
    <col min="5625" max="5625" width="24.7109375" style="3" customWidth="1"/>
    <col min="5626" max="5626" width="6.5703125" style="3" customWidth="1"/>
    <col min="5627" max="5627" width="31.85546875" style="3" customWidth="1"/>
    <col min="5628" max="5628" width="13.28515625" style="3" customWidth="1"/>
    <col min="5629" max="5629" width="12.42578125" style="3" customWidth="1"/>
    <col min="5630" max="5630" width="10.28515625" style="3" customWidth="1"/>
    <col min="5631" max="5631" width="12" style="3" customWidth="1"/>
    <col min="5632" max="5632" width="14.140625" style="3" bestFit="1" customWidth="1"/>
    <col min="5633" max="5633" width="13" style="3" customWidth="1"/>
    <col min="5634" max="5634" width="91.5703125" style="3" bestFit="1" customWidth="1"/>
    <col min="5635" max="5635" width="59" style="3" bestFit="1" customWidth="1"/>
    <col min="5636" max="5875" width="9.140625" style="3"/>
    <col min="5876" max="5876" width="11.140625" style="3" bestFit="1" customWidth="1"/>
    <col min="5877" max="5877" width="74.140625" style="3" bestFit="1" customWidth="1"/>
    <col min="5878" max="5878" width="8.5703125" style="3" customWidth="1"/>
    <col min="5879" max="5879" width="10.28515625" style="3" customWidth="1"/>
    <col min="5880" max="5880" width="17.140625" style="3" customWidth="1"/>
    <col min="5881" max="5881" width="24.7109375" style="3" customWidth="1"/>
    <col min="5882" max="5882" width="6.5703125" style="3" customWidth="1"/>
    <col min="5883" max="5883" width="31.85546875" style="3" customWidth="1"/>
    <col min="5884" max="5884" width="13.28515625" style="3" customWidth="1"/>
    <col min="5885" max="5885" width="12.42578125" style="3" customWidth="1"/>
    <col min="5886" max="5886" width="10.28515625" style="3" customWidth="1"/>
    <col min="5887" max="5887" width="12" style="3" customWidth="1"/>
    <col min="5888" max="5888" width="14.140625" style="3" bestFit="1" customWidth="1"/>
    <col min="5889" max="5889" width="13" style="3" customWidth="1"/>
    <col min="5890" max="5890" width="91.5703125" style="3" bestFit="1" customWidth="1"/>
    <col min="5891" max="5891" width="59" style="3" bestFit="1" customWidth="1"/>
    <col min="5892" max="6131" width="9.140625" style="3"/>
    <col min="6132" max="6132" width="11.140625" style="3" bestFit="1" customWidth="1"/>
    <col min="6133" max="6133" width="74.140625" style="3" bestFit="1" customWidth="1"/>
    <col min="6134" max="6134" width="8.5703125" style="3" customWidth="1"/>
    <col min="6135" max="6135" width="10.28515625" style="3" customWidth="1"/>
    <col min="6136" max="6136" width="17.140625" style="3" customWidth="1"/>
    <col min="6137" max="6137" width="24.7109375" style="3" customWidth="1"/>
    <col min="6138" max="6138" width="6.5703125" style="3" customWidth="1"/>
    <col min="6139" max="6139" width="31.85546875" style="3" customWidth="1"/>
    <col min="6140" max="6140" width="13.28515625" style="3" customWidth="1"/>
    <col min="6141" max="6141" width="12.42578125" style="3" customWidth="1"/>
    <col min="6142" max="6142" width="10.28515625" style="3" customWidth="1"/>
    <col min="6143" max="6143" width="12" style="3" customWidth="1"/>
    <col min="6144" max="6144" width="14.140625" style="3" bestFit="1" customWidth="1"/>
    <col min="6145" max="6145" width="13" style="3" customWidth="1"/>
    <col min="6146" max="6146" width="91.5703125" style="3" bestFit="1" customWidth="1"/>
    <col min="6147" max="6147" width="59" style="3" bestFit="1" customWidth="1"/>
    <col min="6148" max="6387" width="9.140625" style="3"/>
    <col min="6388" max="6388" width="11.140625" style="3" bestFit="1" customWidth="1"/>
    <col min="6389" max="6389" width="74.140625" style="3" bestFit="1" customWidth="1"/>
    <col min="6390" max="6390" width="8.5703125" style="3" customWidth="1"/>
    <col min="6391" max="6391" width="10.28515625" style="3" customWidth="1"/>
    <col min="6392" max="6392" width="17.140625" style="3" customWidth="1"/>
    <col min="6393" max="6393" width="24.7109375" style="3" customWidth="1"/>
    <col min="6394" max="6394" width="6.5703125" style="3" customWidth="1"/>
    <col min="6395" max="6395" width="31.85546875" style="3" customWidth="1"/>
    <col min="6396" max="6396" width="13.28515625" style="3" customWidth="1"/>
    <col min="6397" max="6397" width="12.42578125" style="3" customWidth="1"/>
    <col min="6398" max="6398" width="10.28515625" style="3" customWidth="1"/>
    <col min="6399" max="6399" width="12" style="3" customWidth="1"/>
    <col min="6400" max="6400" width="14.140625" style="3" bestFit="1" customWidth="1"/>
    <col min="6401" max="6401" width="13" style="3" customWidth="1"/>
    <col min="6402" max="6402" width="91.5703125" style="3" bestFit="1" customWidth="1"/>
    <col min="6403" max="6403" width="59" style="3" bestFit="1" customWidth="1"/>
    <col min="6404" max="6643" width="9.140625" style="3"/>
    <col min="6644" max="6644" width="11.140625" style="3" bestFit="1" customWidth="1"/>
    <col min="6645" max="6645" width="74.140625" style="3" bestFit="1" customWidth="1"/>
    <col min="6646" max="6646" width="8.5703125" style="3" customWidth="1"/>
    <col min="6647" max="6647" width="10.28515625" style="3" customWidth="1"/>
    <col min="6648" max="6648" width="17.140625" style="3" customWidth="1"/>
    <col min="6649" max="6649" width="24.7109375" style="3" customWidth="1"/>
    <col min="6650" max="6650" width="6.5703125" style="3" customWidth="1"/>
    <col min="6651" max="6651" width="31.85546875" style="3" customWidth="1"/>
    <col min="6652" max="6652" width="13.28515625" style="3" customWidth="1"/>
    <col min="6653" max="6653" width="12.42578125" style="3" customWidth="1"/>
    <col min="6654" max="6654" width="10.28515625" style="3" customWidth="1"/>
    <col min="6655" max="6655" width="12" style="3" customWidth="1"/>
    <col min="6656" max="6656" width="14.140625" style="3" bestFit="1" customWidth="1"/>
    <col min="6657" max="6657" width="13" style="3" customWidth="1"/>
    <col min="6658" max="6658" width="91.5703125" style="3" bestFit="1" customWidth="1"/>
    <col min="6659" max="6659" width="59" style="3" bestFit="1" customWidth="1"/>
    <col min="6660" max="6899" width="9.140625" style="3"/>
    <col min="6900" max="6900" width="11.140625" style="3" bestFit="1" customWidth="1"/>
    <col min="6901" max="6901" width="74.140625" style="3" bestFit="1" customWidth="1"/>
    <col min="6902" max="6902" width="8.5703125" style="3" customWidth="1"/>
    <col min="6903" max="6903" width="10.28515625" style="3" customWidth="1"/>
    <col min="6904" max="6904" width="17.140625" style="3" customWidth="1"/>
    <col min="6905" max="6905" width="24.7109375" style="3" customWidth="1"/>
    <col min="6906" max="6906" width="6.5703125" style="3" customWidth="1"/>
    <col min="6907" max="6907" width="31.85546875" style="3" customWidth="1"/>
    <col min="6908" max="6908" width="13.28515625" style="3" customWidth="1"/>
    <col min="6909" max="6909" width="12.42578125" style="3" customWidth="1"/>
    <col min="6910" max="6910" width="10.28515625" style="3" customWidth="1"/>
    <col min="6911" max="6911" width="12" style="3" customWidth="1"/>
    <col min="6912" max="6912" width="14.140625" style="3" bestFit="1" customWidth="1"/>
    <col min="6913" max="6913" width="13" style="3" customWidth="1"/>
    <col min="6914" max="6914" width="91.5703125" style="3" bestFit="1" customWidth="1"/>
    <col min="6915" max="6915" width="59" style="3" bestFit="1" customWidth="1"/>
    <col min="6916" max="7155" width="9.140625" style="3"/>
    <col min="7156" max="7156" width="11.140625" style="3" bestFit="1" customWidth="1"/>
    <col min="7157" max="7157" width="74.140625" style="3" bestFit="1" customWidth="1"/>
    <col min="7158" max="7158" width="8.5703125" style="3" customWidth="1"/>
    <col min="7159" max="7159" width="10.28515625" style="3" customWidth="1"/>
    <col min="7160" max="7160" width="17.140625" style="3" customWidth="1"/>
    <col min="7161" max="7161" width="24.7109375" style="3" customWidth="1"/>
    <col min="7162" max="7162" width="6.5703125" style="3" customWidth="1"/>
    <col min="7163" max="7163" width="31.85546875" style="3" customWidth="1"/>
    <col min="7164" max="7164" width="13.28515625" style="3" customWidth="1"/>
    <col min="7165" max="7165" width="12.42578125" style="3" customWidth="1"/>
    <col min="7166" max="7166" width="10.28515625" style="3" customWidth="1"/>
    <col min="7167" max="7167" width="12" style="3" customWidth="1"/>
    <col min="7168" max="7168" width="14.140625" style="3" bestFit="1" customWidth="1"/>
    <col min="7169" max="7169" width="13" style="3" customWidth="1"/>
    <col min="7170" max="7170" width="91.5703125" style="3" bestFit="1" customWidth="1"/>
    <col min="7171" max="7171" width="59" style="3" bestFit="1" customWidth="1"/>
    <col min="7172" max="7411" width="9.140625" style="3"/>
    <col min="7412" max="7412" width="11.140625" style="3" bestFit="1" customWidth="1"/>
    <col min="7413" max="7413" width="74.140625" style="3" bestFit="1" customWidth="1"/>
    <col min="7414" max="7414" width="8.5703125" style="3" customWidth="1"/>
    <col min="7415" max="7415" width="10.28515625" style="3" customWidth="1"/>
    <col min="7416" max="7416" width="17.140625" style="3" customWidth="1"/>
    <col min="7417" max="7417" width="24.7109375" style="3" customWidth="1"/>
    <col min="7418" max="7418" width="6.5703125" style="3" customWidth="1"/>
    <col min="7419" max="7419" width="31.85546875" style="3" customWidth="1"/>
    <col min="7420" max="7420" width="13.28515625" style="3" customWidth="1"/>
    <col min="7421" max="7421" width="12.42578125" style="3" customWidth="1"/>
    <col min="7422" max="7422" width="10.28515625" style="3" customWidth="1"/>
    <col min="7423" max="7423" width="12" style="3" customWidth="1"/>
    <col min="7424" max="7424" width="14.140625" style="3" bestFit="1" customWidth="1"/>
    <col min="7425" max="7425" width="13" style="3" customWidth="1"/>
    <col min="7426" max="7426" width="91.5703125" style="3" bestFit="1" customWidth="1"/>
    <col min="7427" max="7427" width="59" style="3" bestFit="1" customWidth="1"/>
    <col min="7428" max="7667" width="9.140625" style="3"/>
    <col min="7668" max="7668" width="11.140625" style="3" bestFit="1" customWidth="1"/>
    <col min="7669" max="7669" width="74.140625" style="3" bestFit="1" customWidth="1"/>
    <col min="7670" max="7670" width="8.5703125" style="3" customWidth="1"/>
    <col min="7671" max="7671" width="10.28515625" style="3" customWidth="1"/>
    <col min="7672" max="7672" width="17.140625" style="3" customWidth="1"/>
    <col min="7673" max="7673" width="24.7109375" style="3" customWidth="1"/>
    <col min="7674" max="7674" width="6.5703125" style="3" customWidth="1"/>
    <col min="7675" max="7675" width="31.85546875" style="3" customWidth="1"/>
    <col min="7676" max="7676" width="13.28515625" style="3" customWidth="1"/>
    <col min="7677" max="7677" width="12.42578125" style="3" customWidth="1"/>
    <col min="7678" max="7678" width="10.28515625" style="3" customWidth="1"/>
    <col min="7679" max="7679" width="12" style="3" customWidth="1"/>
    <col min="7680" max="7680" width="14.140625" style="3" bestFit="1" customWidth="1"/>
    <col min="7681" max="7681" width="13" style="3" customWidth="1"/>
    <col min="7682" max="7682" width="91.5703125" style="3" bestFit="1" customWidth="1"/>
    <col min="7683" max="7683" width="59" style="3" bestFit="1" customWidth="1"/>
    <col min="7684" max="7923" width="9.140625" style="3"/>
    <col min="7924" max="7924" width="11.140625" style="3" bestFit="1" customWidth="1"/>
    <col min="7925" max="7925" width="74.140625" style="3" bestFit="1" customWidth="1"/>
    <col min="7926" max="7926" width="8.5703125" style="3" customWidth="1"/>
    <col min="7927" max="7927" width="10.28515625" style="3" customWidth="1"/>
    <col min="7928" max="7928" width="17.140625" style="3" customWidth="1"/>
    <col min="7929" max="7929" width="24.7109375" style="3" customWidth="1"/>
    <col min="7930" max="7930" width="6.5703125" style="3" customWidth="1"/>
    <col min="7931" max="7931" width="31.85546875" style="3" customWidth="1"/>
    <col min="7932" max="7932" width="13.28515625" style="3" customWidth="1"/>
    <col min="7933" max="7933" width="12.42578125" style="3" customWidth="1"/>
    <col min="7934" max="7934" width="10.28515625" style="3" customWidth="1"/>
    <col min="7935" max="7935" width="12" style="3" customWidth="1"/>
    <col min="7936" max="7936" width="14.140625" style="3" bestFit="1" customWidth="1"/>
    <col min="7937" max="7937" width="13" style="3" customWidth="1"/>
    <col min="7938" max="7938" width="91.5703125" style="3" bestFit="1" customWidth="1"/>
    <col min="7939" max="7939" width="59" style="3" bestFit="1" customWidth="1"/>
    <col min="7940" max="8179" width="9.140625" style="3"/>
    <col min="8180" max="8180" width="11.140625" style="3" bestFit="1" customWidth="1"/>
    <col min="8181" max="8181" width="74.140625" style="3" bestFit="1" customWidth="1"/>
    <col min="8182" max="8182" width="8.5703125" style="3" customWidth="1"/>
    <col min="8183" max="8183" width="10.28515625" style="3" customWidth="1"/>
    <col min="8184" max="8184" width="17.140625" style="3" customWidth="1"/>
    <col min="8185" max="8185" width="24.7109375" style="3" customWidth="1"/>
    <col min="8186" max="8186" width="6.5703125" style="3" customWidth="1"/>
    <col min="8187" max="8187" width="31.85546875" style="3" customWidth="1"/>
    <col min="8188" max="8188" width="13.28515625" style="3" customWidth="1"/>
    <col min="8189" max="8189" width="12.42578125" style="3" customWidth="1"/>
    <col min="8190" max="8190" width="10.28515625" style="3" customWidth="1"/>
    <col min="8191" max="8191" width="12" style="3" customWidth="1"/>
    <col min="8192" max="8192" width="14.140625" style="3" bestFit="1" customWidth="1"/>
    <col min="8193" max="8193" width="13" style="3" customWidth="1"/>
    <col min="8194" max="8194" width="91.5703125" style="3" bestFit="1" customWidth="1"/>
    <col min="8195" max="8195" width="59" style="3" bestFit="1" customWidth="1"/>
    <col min="8196" max="8435" width="9.140625" style="3"/>
    <col min="8436" max="8436" width="11.140625" style="3" bestFit="1" customWidth="1"/>
    <col min="8437" max="8437" width="74.140625" style="3" bestFit="1" customWidth="1"/>
    <col min="8438" max="8438" width="8.5703125" style="3" customWidth="1"/>
    <col min="8439" max="8439" width="10.28515625" style="3" customWidth="1"/>
    <col min="8440" max="8440" width="17.140625" style="3" customWidth="1"/>
    <col min="8441" max="8441" width="24.7109375" style="3" customWidth="1"/>
    <col min="8442" max="8442" width="6.5703125" style="3" customWidth="1"/>
    <col min="8443" max="8443" width="31.85546875" style="3" customWidth="1"/>
    <col min="8444" max="8444" width="13.28515625" style="3" customWidth="1"/>
    <col min="8445" max="8445" width="12.42578125" style="3" customWidth="1"/>
    <col min="8446" max="8446" width="10.28515625" style="3" customWidth="1"/>
    <col min="8447" max="8447" width="12" style="3" customWidth="1"/>
    <col min="8448" max="8448" width="14.140625" style="3" bestFit="1" customWidth="1"/>
    <col min="8449" max="8449" width="13" style="3" customWidth="1"/>
    <col min="8450" max="8450" width="91.5703125" style="3" bestFit="1" customWidth="1"/>
    <col min="8451" max="8451" width="59" style="3" bestFit="1" customWidth="1"/>
    <col min="8452" max="8691" width="9.140625" style="3"/>
    <col min="8692" max="8692" width="11.140625" style="3" bestFit="1" customWidth="1"/>
    <col min="8693" max="8693" width="74.140625" style="3" bestFit="1" customWidth="1"/>
    <col min="8694" max="8694" width="8.5703125" style="3" customWidth="1"/>
    <col min="8695" max="8695" width="10.28515625" style="3" customWidth="1"/>
    <col min="8696" max="8696" width="17.140625" style="3" customWidth="1"/>
    <col min="8697" max="8697" width="24.7109375" style="3" customWidth="1"/>
    <col min="8698" max="8698" width="6.5703125" style="3" customWidth="1"/>
    <col min="8699" max="8699" width="31.85546875" style="3" customWidth="1"/>
    <col min="8700" max="8700" width="13.28515625" style="3" customWidth="1"/>
    <col min="8701" max="8701" width="12.42578125" style="3" customWidth="1"/>
    <col min="8702" max="8702" width="10.28515625" style="3" customWidth="1"/>
    <col min="8703" max="8703" width="12" style="3" customWidth="1"/>
    <col min="8704" max="8704" width="14.140625" style="3" bestFit="1" customWidth="1"/>
    <col min="8705" max="8705" width="13" style="3" customWidth="1"/>
    <col min="8706" max="8706" width="91.5703125" style="3" bestFit="1" customWidth="1"/>
    <col min="8707" max="8707" width="59" style="3" bestFit="1" customWidth="1"/>
    <col min="8708" max="8947" width="9.140625" style="3"/>
    <col min="8948" max="8948" width="11.140625" style="3" bestFit="1" customWidth="1"/>
    <col min="8949" max="8949" width="74.140625" style="3" bestFit="1" customWidth="1"/>
    <col min="8950" max="8950" width="8.5703125" style="3" customWidth="1"/>
    <col min="8951" max="8951" width="10.28515625" style="3" customWidth="1"/>
    <col min="8952" max="8952" width="17.140625" style="3" customWidth="1"/>
    <col min="8953" max="8953" width="24.7109375" style="3" customWidth="1"/>
    <col min="8954" max="8954" width="6.5703125" style="3" customWidth="1"/>
    <col min="8955" max="8955" width="31.85546875" style="3" customWidth="1"/>
    <col min="8956" max="8956" width="13.28515625" style="3" customWidth="1"/>
    <col min="8957" max="8957" width="12.42578125" style="3" customWidth="1"/>
    <col min="8958" max="8958" width="10.28515625" style="3" customWidth="1"/>
    <col min="8959" max="8959" width="12" style="3" customWidth="1"/>
    <col min="8960" max="8960" width="14.140625" style="3" bestFit="1" customWidth="1"/>
    <col min="8961" max="8961" width="13" style="3" customWidth="1"/>
    <col min="8962" max="8962" width="91.5703125" style="3" bestFit="1" customWidth="1"/>
    <col min="8963" max="8963" width="59" style="3" bestFit="1" customWidth="1"/>
    <col min="8964" max="9203" width="9.140625" style="3"/>
    <col min="9204" max="9204" width="11.140625" style="3" bestFit="1" customWidth="1"/>
    <col min="9205" max="9205" width="74.140625" style="3" bestFit="1" customWidth="1"/>
    <col min="9206" max="9206" width="8.5703125" style="3" customWidth="1"/>
    <col min="9207" max="9207" width="10.28515625" style="3" customWidth="1"/>
    <col min="9208" max="9208" width="17.140625" style="3" customWidth="1"/>
    <col min="9209" max="9209" width="24.7109375" style="3" customWidth="1"/>
    <col min="9210" max="9210" width="6.5703125" style="3" customWidth="1"/>
    <col min="9211" max="9211" width="31.85546875" style="3" customWidth="1"/>
    <col min="9212" max="9212" width="13.28515625" style="3" customWidth="1"/>
    <col min="9213" max="9213" width="12.42578125" style="3" customWidth="1"/>
    <col min="9214" max="9214" width="10.28515625" style="3" customWidth="1"/>
    <col min="9215" max="9215" width="12" style="3" customWidth="1"/>
    <col min="9216" max="9216" width="14.140625" style="3" bestFit="1" customWidth="1"/>
    <col min="9217" max="9217" width="13" style="3" customWidth="1"/>
    <col min="9218" max="9218" width="91.5703125" style="3" bestFit="1" customWidth="1"/>
    <col min="9219" max="9219" width="59" style="3" bestFit="1" customWidth="1"/>
    <col min="9220" max="9459" width="9.140625" style="3"/>
    <col min="9460" max="9460" width="11.140625" style="3" bestFit="1" customWidth="1"/>
    <col min="9461" max="9461" width="74.140625" style="3" bestFit="1" customWidth="1"/>
    <col min="9462" max="9462" width="8.5703125" style="3" customWidth="1"/>
    <col min="9463" max="9463" width="10.28515625" style="3" customWidth="1"/>
    <col min="9464" max="9464" width="17.140625" style="3" customWidth="1"/>
    <col min="9465" max="9465" width="24.7109375" style="3" customWidth="1"/>
    <col min="9466" max="9466" width="6.5703125" style="3" customWidth="1"/>
    <col min="9467" max="9467" width="31.85546875" style="3" customWidth="1"/>
    <col min="9468" max="9468" width="13.28515625" style="3" customWidth="1"/>
    <col min="9469" max="9469" width="12.42578125" style="3" customWidth="1"/>
    <col min="9470" max="9470" width="10.28515625" style="3" customWidth="1"/>
    <col min="9471" max="9471" width="12" style="3" customWidth="1"/>
    <col min="9472" max="9472" width="14.140625" style="3" bestFit="1" customWidth="1"/>
    <col min="9473" max="9473" width="13" style="3" customWidth="1"/>
    <col min="9474" max="9474" width="91.5703125" style="3" bestFit="1" customWidth="1"/>
    <col min="9475" max="9475" width="59" style="3" bestFit="1" customWidth="1"/>
    <col min="9476" max="9715" width="9.140625" style="3"/>
    <col min="9716" max="9716" width="11.140625" style="3" bestFit="1" customWidth="1"/>
    <col min="9717" max="9717" width="74.140625" style="3" bestFit="1" customWidth="1"/>
    <col min="9718" max="9718" width="8.5703125" style="3" customWidth="1"/>
    <col min="9719" max="9719" width="10.28515625" style="3" customWidth="1"/>
    <col min="9720" max="9720" width="17.140625" style="3" customWidth="1"/>
    <col min="9721" max="9721" width="24.7109375" style="3" customWidth="1"/>
    <col min="9722" max="9722" width="6.5703125" style="3" customWidth="1"/>
    <col min="9723" max="9723" width="31.85546875" style="3" customWidth="1"/>
    <col min="9724" max="9724" width="13.28515625" style="3" customWidth="1"/>
    <col min="9725" max="9725" width="12.42578125" style="3" customWidth="1"/>
    <col min="9726" max="9726" width="10.28515625" style="3" customWidth="1"/>
    <col min="9727" max="9727" width="12" style="3" customWidth="1"/>
    <col min="9728" max="9728" width="14.140625" style="3" bestFit="1" customWidth="1"/>
    <col min="9729" max="9729" width="13" style="3" customWidth="1"/>
    <col min="9730" max="9730" width="91.5703125" style="3" bestFit="1" customWidth="1"/>
    <col min="9731" max="9731" width="59" style="3" bestFit="1" customWidth="1"/>
    <col min="9732" max="9971" width="9.140625" style="3"/>
    <col min="9972" max="9972" width="11.140625" style="3" bestFit="1" customWidth="1"/>
    <col min="9973" max="9973" width="74.140625" style="3" bestFit="1" customWidth="1"/>
    <col min="9974" max="9974" width="8.5703125" style="3" customWidth="1"/>
    <col min="9975" max="9975" width="10.28515625" style="3" customWidth="1"/>
    <col min="9976" max="9976" width="17.140625" style="3" customWidth="1"/>
    <col min="9977" max="9977" width="24.7109375" style="3" customWidth="1"/>
    <col min="9978" max="9978" width="6.5703125" style="3" customWidth="1"/>
    <col min="9979" max="9979" width="31.85546875" style="3" customWidth="1"/>
    <col min="9980" max="9980" width="13.28515625" style="3" customWidth="1"/>
    <col min="9981" max="9981" width="12.42578125" style="3" customWidth="1"/>
    <col min="9982" max="9982" width="10.28515625" style="3" customWidth="1"/>
    <col min="9983" max="9983" width="12" style="3" customWidth="1"/>
    <col min="9984" max="9984" width="14.140625" style="3" bestFit="1" customWidth="1"/>
    <col min="9985" max="9985" width="13" style="3" customWidth="1"/>
    <col min="9986" max="9986" width="91.5703125" style="3" bestFit="1" customWidth="1"/>
    <col min="9987" max="9987" width="59" style="3" bestFit="1" customWidth="1"/>
    <col min="9988" max="10227" width="9.140625" style="3"/>
    <col min="10228" max="10228" width="11.140625" style="3" bestFit="1" customWidth="1"/>
    <col min="10229" max="10229" width="74.140625" style="3" bestFit="1" customWidth="1"/>
    <col min="10230" max="10230" width="8.5703125" style="3" customWidth="1"/>
    <col min="10231" max="10231" width="10.28515625" style="3" customWidth="1"/>
    <col min="10232" max="10232" width="17.140625" style="3" customWidth="1"/>
    <col min="10233" max="10233" width="24.7109375" style="3" customWidth="1"/>
    <col min="10234" max="10234" width="6.5703125" style="3" customWidth="1"/>
    <col min="10235" max="10235" width="31.85546875" style="3" customWidth="1"/>
    <col min="10236" max="10236" width="13.28515625" style="3" customWidth="1"/>
    <col min="10237" max="10237" width="12.42578125" style="3" customWidth="1"/>
    <col min="10238" max="10238" width="10.28515625" style="3" customWidth="1"/>
    <col min="10239" max="10239" width="12" style="3" customWidth="1"/>
    <col min="10240" max="10240" width="14.140625" style="3" bestFit="1" customWidth="1"/>
    <col min="10241" max="10241" width="13" style="3" customWidth="1"/>
    <col min="10242" max="10242" width="91.5703125" style="3" bestFit="1" customWidth="1"/>
    <col min="10243" max="10243" width="59" style="3" bestFit="1" customWidth="1"/>
    <col min="10244" max="10483" width="9.140625" style="3"/>
    <col min="10484" max="10484" width="11.140625" style="3" bestFit="1" customWidth="1"/>
    <col min="10485" max="10485" width="74.140625" style="3" bestFit="1" customWidth="1"/>
    <col min="10486" max="10486" width="8.5703125" style="3" customWidth="1"/>
    <col min="10487" max="10487" width="10.28515625" style="3" customWidth="1"/>
    <col min="10488" max="10488" width="17.140625" style="3" customWidth="1"/>
    <col min="10489" max="10489" width="24.7109375" style="3" customWidth="1"/>
    <col min="10490" max="10490" width="6.5703125" style="3" customWidth="1"/>
    <col min="10491" max="10491" width="31.85546875" style="3" customWidth="1"/>
    <col min="10492" max="10492" width="13.28515625" style="3" customWidth="1"/>
    <col min="10493" max="10493" width="12.42578125" style="3" customWidth="1"/>
    <col min="10494" max="10494" width="10.28515625" style="3" customWidth="1"/>
    <col min="10495" max="10495" width="12" style="3" customWidth="1"/>
    <col min="10496" max="10496" width="14.140625" style="3" bestFit="1" customWidth="1"/>
    <col min="10497" max="10497" width="13" style="3" customWidth="1"/>
    <col min="10498" max="10498" width="91.5703125" style="3" bestFit="1" customWidth="1"/>
    <col min="10499" max="10499" width="59" style="3" bestFit="1" customWidth="1"/>
    <col min="10500" max="10739" width="9.140625" style="3"/>
    <col min="10740" max="10740" width="11.140625" style="3" bestFit="1" customWidth="1"/>
    <col min="10741" max="10741" width="74.140625" style="3" bestFit="1" customWidth="1"/>
    <col min="10742" max="10742" width="8.5703125" style="3" customWidth="1"/>
    <col min="10743" max="10743" width="10.28515625" style="3" customWidth="1"/>
    <col min="10744" max="10744" width="17.140625" style="3" customWidth="1"/>
    <col min="10745" max="10745" width="24.7109375" style="3" customWidth="1"/>
    <col min="10746" max="10746" width="6.5703125" style="3" customWidth="1"/>
    <col min="10747" max="10747" width="31.85546875" style="3" customWidth="1"/>
    <col min="10748" max="10748" width="13.28515625" style="3" customWidth="1"/>
    <col min="10749" max="10749" width="12.42578125" style="3" customWidth="1"/>
    <col min="10750" max="10750" width="10.28515625" style="3" customWidth="1"/>
    <col min="10751" max="10751" width="12" style="3" customWidth="1"/>
    <col min="10752" max="10752" width="14.140625" style="3" bestFit="1" customWidth="1"/>
    <col min="10753" max="10753" width="13" style="3" customWidth="1"/>
    <col min="10754" max="10754" width="91.5703125" style="3" bestFit="1" customWidth="1"/>
    <col min="10755" max="10755" width="59" style="3" bestFit="1" customWidth="1"/>
    <col min="10756" max="10995" width="9.140625" style="3"/>
    <col min="10996" max="10996" width="11.140625" style="3" bestFit="1" customWidth="1"/>
    <col min="10997" max="10997" width="74.140625" style="3" bestFit="1" customWidth="1"/>
    <col min="10998" max="10998" width="8.5703125" style="3" customWidth="1"/>
    <col min="10999" max="10999" width="10.28515625" style="3" customWidth="1"/>
    <col min="11000" max="11000" width="17.140625" style="3" customWidth="1"/>
    <col min="11001" max="11001" width="24.7109375" style="3" customWidth="1"/>
    <col min="11002" max="11002" width="6.5703125" style="3" customWidth="1"/>
    <col min="11003" max="11003" width="31.85546875" style="3" customWidth="1"/>
    <col min="11004" max="11004" width="13.28515625" style="3" customWidth="1"/>
    <col min="11005" max="11005" width="12.42578125" style="3" customWidth="1"/>
    <col min="11006" max="11006" width="10.28515625" style="3" customWidth="1"/>
    <col min="11007" max="11007" width="12" style="3" customWidth="1"/>
    <col min="11008" max="11008" width="14.140625" style="3" bestFit="1" customWidth="1"/>
    <col min="11009" max="11009" width="13" style="3" customWidth="1"/>
    <col min="11010" max="11010" width="91.5703125" style="3" bestFit="1" customWidth="1"/>
    <col min="11011" max="11011" width="59" style="3" bestFit="1" customWidth="1"/>
    <col min="11012" max="11251" width="9.140625" style="3"/>
    <col min="11252" max="11252" width="11.140625" style="3" bestFit="1" customWidth="1"/>
    <col min="11253" max="11253" width="74.140625" style="3" bestFit="1" customWidth="1"/>
    <col min="11254" max="11254" width="8.5703125" style="3" customWidth="1"/>
    <col min="11255" max="11255" width="10.28515625" style="3" customWidth="1"/>
    <col min="11256" max="11256" width="17.140625" style="3" customWidth="1"/>
    <col min="11257" max="11257" width="24.7109375" style="3" customWidth="1"/>
    <col min="11258" max="11258" width="6.5703125" style="3" customWidth="1"/>
    <col min="11259" max="11259" width="31.85546875" style="3" customWidth="1"/>
    <col min="11260" max="11260" width="13.28515625" style="3" customWidth="1"/>
    <col min="11261" max="11261" width="12.42578125" style="3" customWidth="1"/>
    <col min="11262" max="11262" width="10.28515625" style="3" customWidth="1"/>
    <col min="11263" max="11263" width="12" style="3" customWidth="1"/>
    <col min="11264" max="11264" width="14.140625" style="3" bestFit="1" customWidth="1"/>
    <col min="11265" max="11265" width="13" style="3" customWidth="1"/>
    <col min="11266" max="11266" width="91.5703125" style="3" bestFit="1" customWidth="1"/>
    <col min="11267" max="11267" width="59" style="3" bestFit="1" customWidth="1"/>
    <col min="11268" max="11507" width="9.140625" style="3"/>
    <col min="11508" max="11508" width="11.140625" style="3" bestFit="1" customWidth="1"/>
    <col min="11509" max="11509" width="74.140625" style="3" bestFit="1" customWidth="1"/>
    <col min="11510" max="11510" width="8.5703125" style="3" customWidth="1"/>
    <col min="11511" max="11511" width="10.28515625" style="3" customWidth="1"/>
    <col min="11512" max="11512" width="17.140625" style="3" customWidth="1"/>
    <col min="11513" max="11513" width="24.7109375" style="3" customWidth="1"/>
    <col min="11514" max="11514" width="6.5703125" style="3" customWidth="1"/>
    <col min="11515" max="11515" width="31.85546875" style="3" customWidth="1"/>
    <col min="11516" max="11516" width="13.28515625" style="3" customWidth="1"/>
    <col min="11517" max="11517" width="12.42578125" style="3" customWidth="1"/>
    <col min="11518" max="11518" width="10.28515625" style="3" customWidth="1"/>
    <col min="11519" max="11519" width="12" style="3" customWidth="1"/>
    <col min="11520" max="11520" width="14.140625" style="3" bestFit="1" customWidth="1"/>
    <col min="11521" max="11521" width="13" style="3" customWidth="1"/>
    <col min="11522" max="11522" width="91.5703125" style="3" bestFit="1" customWidth="1"/>
    <col min="11523" max="11523" width="59" style="3" bestFit="1" customWidth="1"/>
    <col min="11524" max="11763" width="9.140625" style="3"/>
    <col min="11764" max="11764" width="11.140625" style="3" bestFit="1" customWidth="1"/>
    <col min="11765" max="11765" width="74.140625" style="3" bestFit="1" customWidth="1"/>
    <col min="11766" max="11766" width="8.5703125" style="3" customWidth="1"/>
    <col min="11767" max="11767" width="10.28515625" style="3" customWidth="1"/>
    <col min="11768" max="11768" width="17.140625" style="3" customWidth="1"/>
    <col min="11769" max="11769" width="24.7109375" style="3" customWidth="1"/>
    <col min="11770" max="11770" width="6.5703125" style="3" customWidth="1"/>
    <col min="11771" max="11771" width="31.85546875" style="3" customWidth="1"/>
    <col min="11772" max="11772" width="13.28515625" style="3" customWidth="1"/>
    <col min="11773" max="11773" width="12.42578125" style="3" customWidth="1"/>
    <col min="11774" max="11774" width="10.28515625" style="3" customWidth="1"/>
    <col min="11775" max="11775" width="12" style="3" customWidth="1"/>
    <col min="11776" max="11776" width="14.140625" style="3" bestFit="1" customWidth="1"/>
    <col min="11777" max="11777" width="13" style="3" customWidth="1"/>
    <col min="11778" max="11778" width="91.5703125" style="3" bestFit="1" customWidth="1"/>
    <col min="11779" max="11779" width="59" style="3" bestFit="1" customWidth="1"/>
    <col min="11780" max="12019" width="9.140625" style="3"/>
    <col min="12020" max="12020" width="11.140625" style="3" bestFit="1" customWidth="1"/>
    <col min="12021" max="12021" width="74.140625" style="3" bestFit="1" customWidth="1"/>
    <col min="12022" max="12022" width="8.5703125" style="3" customWidth="1"/>
    <col min="12023" max="12023" width="10.28515625" style="3" customWidth="1"/>
    <col min="12024" max="12024" width="17.140625" style="3" customWidth="1"/>
    <col min="12025" max="12025" width="24.7109375" style="3" customWidth="1"/>
    <col min="12026" max="12026" width="6.5703125" style="3" customWidth="1"/>
    <col min="12027" max="12027" width="31.85546875" style="3" customWidth="1"/>
    <col min="12028" max="12028" width="13.28515625" style="3" customWidth="1"/>
    <col min="12029" max="12029" width="12.42578125" style="3" customWidth="1"/>
    <col min="12030" max="12030" width="10.28515625" style="3" customWidth="1"/>
    <col min="12031" max="12031" width="12" style="3" customWidth="1"/>
    <col min="12032" max="12032" width="14.140625" style="3" bestFit="1" customWidth="1"/>
    <col min="12033" max="12033" width="13" style="3" customWidth="1"/>
    <col min="12034" max="12034" width="91.5703125" style="3" bestFit="1" customWidth="1"/>
    <col min="12035" max="12035" width="59" style="3" bestFit="1" customWidth="1"/>
    <col min="12036" max="12275" width="9.140625" style="3"/>
    <col min="12276" max="12276" width="11.140625" style="3" bestFit="1" customWidth="1"/>
    <col min="12277" max="12277" width="74.140625" style="3" bestFit="1" customWidth="1"/>
    <col min="12278" max="12278" width="8.5703125" style="3" customWidth="1"/>
    <col min="12279" max="12279" width="10.28515625" style="3" customWidth="1"/>
    <col min="12280" max="12280" width="17.140625" style="3" customWidth="1"/>
    <col min="12281" max="12281" width="24.7109375" style="3" customWidth="1"/>
    <col min="12282" max="12282" width="6.5703125" style="3" customWidth="1"/>
    <col min="12283" max="12283" width="31.85546875" style="3" customWidth="1"/>
    <col min="12284" max="12284" width="13.28515625" style="3" customWidth="1"/>
    <col min="12285" max="12285" width="12.42578125" style="3" customWidth="1"/>
    <col min="12286" max="12286" width="10.28515625" style="3" customWidth="1"/>
    <col min="12287" max="12287" width="12" style="3" customWidth="1"/>
    <col min="12288" max="12288" width="14.140625" style="3" bestFit="1" customWidth="1"/>
    <col min="12289" max="12289" width="13" style="3" customWidth="1"/>
    <col min="12290" max="12290" width="91.5703125" style="3" bestFit="1" customWidth="1"/>
    <col min="12291" max="12291" width="59" style="3" bestFit="1" customWidth="1"/>
    <col min="12292" max="12531" width="9.140625" style="3"/>
    <col min="12532" max="12532" width="11.140625" style="3" bestFit="1" customWidth="1"/>
    <col min="12533" max="12533" width="74.140625" style="3" bestFit="1" customWidth="1"/>
    <col min="12534" max="12534" width="8.5703125" style="3" customWidth="1"/>
    <col min="12535" max="12535" width="10.28515625" style="3" customWidth="1"/>
    <col min="12536" max="12536" width="17.140625" style="3" customWidth="1"/>
    <col min="12537" max="12537" width="24.7109375" style="3" customWidth="1"/>
    <col min="12538" max="12538" width="6.5703125" style="3" customWidth="1"/>
    <col min="12539" max="12539" width="31.85546875" style="3" customWidth="1"/>
    <col min="12540" max="12540" width="13.28515625" style="3" customWidth="1"/>
    <col min="12541" max="12541" width="12.42578125" style="3" customWidth="1"/>
    <col min="12542" max="12542" width="10.28515625" style="3" customWidth="1"/>
    <col min="12543" max="12543" width="12" style="3" customWidth="1"/>
    <col min="12544" max="12544" width="14.140625" style="3" bestFit="1" customWidth="1"/>
    <col min="12545" max="12545" width="13" style="3" customWidth="1"/>
    <col min="12546" max="12546" width="91.5703125" style="3" bestFit="1" customWidth="1"/>
    <col min="12547" max="12547" width="59" style="3" bestFit="1" customWidth="1"/>
    <col min="12548" max="12787" width="9.140625" style="3"/>
    <col min="12788" max="12788" width="11.140625" style="3" bestFit="1" customWidth="1"/>
    <col min="12789" max="12789" width="74.140625" style="3" bestFit="1" customWidth="1"/>
    <col min="12790" max="12790" width="8.5703125" style="3" customWidth="1"/>
    <col min="12791" max="12791" width="10.28515625" style="3" customWidth="1"/>
    <col min="12792" max="12792" width="17.140625" style="3" customWidth="1"/>
    <col min="12793" max="12793" width="24.7109375" style="3" customWidth="1"/>
    <col min="12794" max="12794" width="6.5703125" style="3" customWidth="1"/>
    <col min="12795" max="12795" width="31.85546875" style="3" customWidth="1"/>
    <col min="12796" max="12796" width="13.28515625" style="3" customWidth="1"/>
    <col min="12797" max="12797" width="12.42578125" style="3" customWidth="1"/>
    <col min="12798" max="12798" width="10.28515625" style="3" customWidth="1"/>
    <col min="12799" max="12799" width="12" style="3" customWidth="1"/>
    <col min="12800" max="12800" width="14.140625" style="3" bestFit="1" customWidth="1"/>
    <col min="12801" max="12801" width="13" style="3" customWidth="1"/>
    <col min="12802" max="12802" width="91.5703125" style="3" bestFit="1" customWidth="1"/>
    <col min="12803" max="12803" width="59" style="3" bestFit="1" customWidth="1"/>
    <col min="12804" max="13043" width="9.140625" style="3"/>
    <col min="13044" max="13044" width="11.140625" style="3" bestFit="1" customWidth="1"/>
    <col min="13045" max="13045" width="74.140625" style="3" bestFit="1" customWidth="1"/>
    <col min="13046" max="13046" width="8.5703125" style="3" customWidth="1"/>
    <col min="13047" max="13047" width="10.28515625" style="3" customWidth="1"/>
    <col min="13048" max="13048" width="17.140625" style="3" customWidth="1"/>
    <col min="13049" max="13049" width="24.7109375" style="3" customWidth="1"/>
    <col min="13050" max="13050" width="6.5703125" style="3" customWidth="1"/>
    <col min="13051" max="13051" width="31.85546875" style="3" customWidth="1"/>
    <col min="13052" max="13052" width="13.28515625" style="3" customWidth="1"/>
    <col min="13053" max="13053" width="12.42578125" style="3" customWidth="1"/>
    <col min="13054" max="13054" width="10.28515625" style="3" customWidth="1"/>
    <col min="13055" max="13055" width="12" style="3" customWidth="1"/>
    <col min="13056" max="13056" width="14.140625" style="3" bestFit="1" customWidth="1"/>
    <col min="13057" max="13057" width="13" style="3" customWidth="1"/>
    <col min="13058" max="13058" width="91.5703125" style="3" bestFit="1" customWidth="1"/>
    <col min="13059" max="13059" width="59" style="3" bestFit="1" customWidth="1"/>
    <col min="13060" max="13299" width="9.140625" style="3"/>
    <col min="13300" max="13300" width="11.140625" style="3" bestFit="1" customWidth="1"/>
    <col min="13301" max="13301" width="74.140625" style="3" bestFit="1" customWidth="1"/>
    <col min="13302" max="13302" width="8.5703125" style="3" customWidth="1"/>
    <col min="13303" max="13303" width="10.28515625" style="3" customWidth="1"/>
    <col min="13304" max="13304" width="17.140625" style="3" customWidth="1"/>
    <col min="13305" max="13305" width="24.7109375" style="3" customWidth="1"/>
    <col min="13306" max="13306" width="6.5703125" style="3" customWidth="1"/>
    <col min="13307" max="13307" width="31.85546875" style="3" customWidth="1"/>
    <col min="13308" max="13308" width="13.28515625" style="3" customWidth="1"/>
    <col min="13309" max="13309" width="12.42578125" style="3" customWidth="1"/>
    <col min="13310" max="13310" width="10.28515625" style="3" customWidth="1"/>
    <col min="13311" max="13311" width="12" style="3" customWidth="1"/>
    <col min="13312" max="13312" width="14.140625" style="3" bestFit="1" customWidth="1"/>
    <col min="13313" max="13313" width="13" style="3" customWidth="1"/>
    <col min="13314" max="13314" width="91.5703125" style="3" bestFit="1" customWidth="1"/>
    <col min="13315" max="13315" width="59" style="3" bestFit="1" customWidth="1"/>
    <col min="13316" max="13555" width="9.140625" style="3"/>
    <col min="13556" max="13556" width="11.140625" style="3" bestFit="1" customWidth="1"/>
    <col min="13557" max="13557" width="74.140625" style="3" bestFit="1" customWidth="1"/>
    <col min="13558" max="13558" width="8.5703125" style="3" customWidth="1"/>
    <col min="13559" max="13559" width="10.28515625" style="3" customWidth="1"/>
    <col min="13560" max="13560" width="17.140625" style="3" customWidth="1"/>
    <col min="13561" max="13561" width="24.7109375" style="3" customWidth="1"/>
    <col min="13562" max="13562" width="6.5703125" style="3" customWidth="1"/>
    <col min="13563" max="13563" width="31.85546875" style="3" customWidth="1"/>
    <col min="13564" max="13564" width="13.28515625" style="3" customWidth="1"/>
    <col min="13565" max="13565" width="12.42578125" style="3" customWidth="1"/>
    <col min="13566" max="13566" width="10.28515625" style="3" customWidth="1"/>
    <col min="13567" max="13567" width="12" style="3" customWidth="1"/>
    <col min="13568" max="13568" width="14.140625" style="3" bestFit="1" customWidth="1"/>
    <col min="13569" max="13569" width="13" style="3" customWidth="1"/>
    <col min="13570" max="13570" width="91.5703125" style="3" bestFit="1" customWidth="1"/>
    <col min="13571" max="13571" width="59" style="3" bestFit="1" customWidth="1"/>
    <col min="13572" max="13811" width="9.140625" style="3"/>
    <col min="13812" max="13812" width="11.140625" style="3" bestFit="1" customWidth="1"/>
    <col min="13813" max="13813" width="74.140625" style="3" bestFit="1" customWidth="1"/>
    <col min="13814" max="13814" width="8.5703125" style="3" customWidth="1"/>
    <col min="13815" max="13815" width="10.28515625" style="3" customWidth="1"/>
    <col min="13816" max="13816" width="17.140625" style="3" customWidth="1"/>
    <col min="13817" max="13817" width="24.7109375" style="3" customWidth="1"/>
    <col min="13818" max="13818" width="6.5703125" style="3" customWidth="1"/>
    <col min="13819" max="13819" width="31.85546875" style="3" customWidth="1"/>
    <col min="13820" max="13820" width="13.28515625" style="3" customWidth="1"/>
    <col min="13821" max="13821" width="12.42578125" style="3" customWidth="1"/>
    <col min="13822" max="13822" width="10.28515625" style="3" customWidth="1"/>
    <col min="13823" max="13823" width="12" style="3" customWidth="1"/>
    <col min="13824" max="13824" width="14.140625" style="3" bestFit="1" customWidth="1"/>
    <col min="13825" max="13825" width="13" style="3" customWidth="1"/>
    <col min="13826" max="13826" width="91.5703125" style="3" bestFit="1" customWidth="1"/>
    <col min="13827" max="13827" width="59" style="3" bestFit="1" customWidth="1"/>
    <col min="13828" max="14067" width="9.140625" style="3"/>
    <col min="14068" max="14068" width="11.140625" style="3" bestFit="1" customWidth="1"/>
    <col min="14069" max="14069" width="74.140625" style="3" bestFit="1" customWidth="1"/>
    <col min="14070" max="14070" width="8.5703125" style="3" customWidth="1"/>
    <col min="14071" max="14071" width="10.28515625" style="3" customWidth="1"/>
    <col min="14072" max="14072" width="17.140625" style="3" customWidth="1"/>
    <col min="14073" max="14073" width="24.7109375" style="3" customWidth="1"/>
    <col min="14074" max="14074" width="6.5703125" style="3" customWidth="1"/>
    <col min="14075" max="14075" width="31.85546875" style="3" customWidth="1"/>
    <col min="14076" max="14076" width="13.28515625" style="3" customWidth="1"/>
    <col min="14077" max="14077" width="12.42578125" style="3" customWidth="1"/>
    <col min="14078" max="14078" width="10.28515625" style="3" customWidth="1"/>
    <col min="14079" max="14079" width="12" style="3" customWidth="1"/>
    <col min="14080" max="14080" width="14.140625" style="3" bestFit="1" customWidth="1"/>
    <col min="14081" max="14081" width="13" style="3" customWidth="1"/>
    <col min="14082" max="14082" width="91.5703125" style="3" bestFit="1" customWidth="1"/>
    <col min="14083" max="14083" width="59" style="3" bestFit="1" customWidth="1"/>
    <col min="14084" max="14323" width="9.140625" style="3"/>
    <col min="14324" max="14324" width="11.140625" style="3" bestFit="1" customWidth="1"/>
    <col min="14325" max="14325" width="74.140625" style="3" bestFit="1" customWidth="1"/>
    <col min="14326" max="14326" width="8.5703125" style="3" customWidth="1"/>
    <col min="14327" max="14327" width="10.28515625" style="3" customWidth="1"/>
    <col min="14328" max="14328" width="17.140625" style="3" customWidth="1"/>
    <col min="14329" max="14329" width="24.7109375" style="3" customWidth="1"/>
    <col min="14330" max="14330" width="6.5703125" style="3" customWidth="1"/>
    <col min="14331" max="14331" width="31.85546875" style="3" customWidth="1"/>
    <col min="14332" max="14332" width="13.28515625" style="3" customWidth="1"/>
    <col min="14333" max="14333" width="12.42578125" style="3" customWidth="1"/>
    <col min="14334" max="14334" width="10.28515625" style="3" customWidth="1"/>
    <col min="14335" max="14335" width="12" style="3" customWidth="1"/>
    <col min="14336" max="14336" width="14.140625" style="3" bestFit="1" customWidth="1"/>
    <col min="14337" max="14337" width="13" style="3" customWidth="1"/>
    <col min="14338" max="14338" width="91.5703125" style="3" bestFit="1" customWidth="1"/>
    <col min="14339" max="14339" width="59" style="3" bestFit="1" customWidth="1"/>
    <col min="14340" max="14579" width="9.140625" style="3"/>
    <col min="14580" max="14580" width="11.140625" style="3" bestFit="1" customWidth="1"/>
    <col min="14581" max="14581" width="74.140625" style="3" bestFit="1" customWidth="1"/>
    <col min="14582" max="14582" width="8.5703125" style="3" customWidth="1"/>
    <col min="14583" max="14583" width="10.28515625" style="3" customWidth="1"/>
    <col min="14584" max="14584" width="17.140625" style="3" customWidth="1"/>
    <col min="14585" max="14585" width="24.7109375" style="3" customWidth="1"/>
    <col min="14586" max="14586" width="6.5703125" style="3" customWidth="1"/>
    <col min="14587" max="14587" width="31.85546875" style="3" customWidth="1"/>
    <col min="14588" max="14588" width="13.28515625" style="3" customWidth="1"/>
    <col min="14589" max="14589" width="12.42578125" style="3" customWidth="1"/>
    <col min="14590" max="14590" width="10.28515625" style="3" customWidth="1"/>
    <col min="14591" max="14591" width="12" style="3" customWidth="1"/>
    <col min="14592" max="14592" width="14.140625" style="3" bestFit="1" customWidth="1"/>
    <col min="14593" max="14593" width="13" style="3" customWidth="1"/>
    <col min="14594" max="14594" width="91.5703125" style="3" bestFit="1" customWidth="1"/>
    <col min="14595" max="14595" width="59" style="3" bestFit="1" customWidth="1"/>
    <col min="14596" max="14835" width="9.140625" style="3"/>
    <col min="14836" max="14836" width="11.140625" style="3" bestFit="1" customWidth="1"/>
    <col min="14837" max="14837" width="74.140625" style="3" bestFit="1" customWidth="1"/>
    <col min="14838" max="14838" width="8.5703125" style="3" customWidth="1"/>
    <col min="14839" max="14839" width="10.28515625" style="3" customWidth="1"/>
    <col min="14840" max="14840" width="17.140625" style="3" customWidth="1"/>
    <col min="14841" max="14841" width="24.7109375" style="3" customWidth="1"/>
    <col min="14842" max="14842" width="6.5703125" style="3" customWidth="1"/>
    <col min="14843" max="14843" width="31.85546875" style="3" customWidth="1"/>
    <col min="14844" max="14844" width="13.28515625" style="3" customWidth="1"/>
    <col min="14845" max="14845" width="12.42578125" style="3" customWidth="1"/>
    <col min="14846" max="14846" width="10.28515625" style="3" customWidth="1"/>
    <col min="14847" max="14847" width="12" style="3" customWidth="1"/>
    <col min="14848" max="14848" width="14.140625" style="3" bestFit="1" customWidth="1"/>
    <col min="14849" max="14849" width="13" style="3" customWidth="1"/>
    <col min="14850" max="14850" width="91.5703125" style="3" bestFit="1" customWidth="1"/>
    <col min="14851" max="14851" width="59" style="3" bestFit="1" customWidth="1"/>
    <col min="14852" max="15091" width="9.140625" style="3"/>
    <col min="15092" max="15092" width="11.140625" style="3" bestFit="1" customWidth="1"/>
    <col min="15093" max="15093" width="74.140625" style="3" bestFit="1" customWidth="1"/>
    <col min="15094" max="15094" width="8.5703125" style="3" customWidth="1"/>
    <col min="15095" max="15095" width="10.28515625" style="3" customWidth="1"/>
    <col min="15096" max="15096" width="17.140625" style="3" customWidth="1"/>
    <col min="15097" max="15097" width="24.7109375" style="3" customWidth="1"/>
    <col min="15098" max="15098" width="6.5703125" style="3" customWidth="1"/>
    <col min="15099" max="15099" width="31.85546875" style="3" customWidth="1"/>
    <col min="15100" max="15100" width="13.28515625" style="3" customWidth="1"/>
    <col min="15101" max="15101" width="12.42578125" style="3" customWidth="1"/>
    <col min="15102" max="15102" width="10.28515625" style="3" customWidth="1"/>
    <col min="15103" max="15103" width="12" style="3" customWidth="1"/>
    <col min="15104" max="15104" width="14.140625" style="3" bestFit="1" customWidth="1"/>
    <col min="15105" max="15105" width="13" style="3" customWidth="1"/>
    <col min="15106" max="15106" width="91.5703125" style="3" bestFit="1" customWidth="1"/>
    <col min="15107" max="15107" width="59" style="3" bestFit="1" customWidth="1"/>
    <col min="15108" max="15347" width="9.140625" style="3"/>
    <col min="15348" max="15348" width="11.140625" style="3" bestFit="1" customWidth="1"/>
    <col min="15349" max="15349" width="74.140625" style="3" bestFit="1" customWidth="1"/>
    <col min="15350" max="15350" width="8.5703125" style="3" customWidth="1"/>
    <col min="15351" max="15351" width="10.28515625" style="3" customWidth="1"/>
    <col min="15352" max="15352" width="17.140625" style="3" customWidth="1"/>
    <col min="15353" max="15353" width="24.7109375" style="3" customWidth="1"/>
    <col min="15354" max="15354" width="6.5703125" style="3" customWidth="1"/>
    <col min="15355" max="15355" width="31.85546875" style="3" customWidth="1"/>
    <col min="15356" max="15356" width="13.28515625" style="3" customWidth="1"/>
    <col min="15357" max="15357" width="12.42578125" style="3" customWidth="1"/>
    <col min="15358" max="15358" width="10.28515625" style="3" customWidth="1"/>
    <col min="15359" max="15359" width="12" style="3" customWidth="1"/>
    <col min="15360" max="15360" width="14.140625" style="3" bestFit="1" customWidth="1"/>
    <col min="15361" max="15361" width="13" style="3" customWidth="1"/>
    <col min="15362" max="15362" width="91.5703125" style="3" bestFit="1" customWidth="1"/>
    <col min="15363" max="15363" width="59" style="3" bestFit="1" customWidth="1"/>
    <col min="15364" max="15603" width="9.140625" style="3"/>
    <col min="15604" max="15604" width="11.140625" style="3" bestFit="1" customWidth="1"/>
    <col min="15605" max="15605" width="74.140625" style="3" bestFit="1" customWidth="1"/>
    <col min="15606" max="15606" width="8.5703125" style="3" customWidth="1"/>
    <col min="15607" max="15607" width="10.28515625" style="3" customWidth="1"/>
    <col min="15608" max="15608" width="17.140625" style="3" customWidth="1"/>
    <col min="15609" max="15609" width="24.7109375" style="3" customWidth="1"/>
    <col min="15610" max="15610" width="6.5703125" style="3" customWidth="1"/>
    <col min="15611" max="15611" width="31.85546875" style="3" customWidth="1"/>
    <col min="15612" max="15612" width="13.28515625" style="3" customWidth="1"/>
    <col min="15613" max="15613" width="12.42578125" style="3" customWidth="1"/>
    <col min="15614" max="15614" width="10.28515625" style="3" customWidth="1"/>
    <col min="15615" max="15615" width="12" style="3" customWidth="1"/>
    <col min="15616" max="15616" width="14.140625" style="3" bestFit="1" customWidth="1"/>
    <col min="15617" max="15617" width="13" style="3" customWidth="1"/>
    <col min="15618" max="15618" width="91.5703125" style="3" bestFit="1" customWidth="1"/>
    <col min="15619" max="15619" width="59" style="3" bestFit="1" customWidth="1"/>
    <col min="15620" max="15859" width="9.140625" style="3"/>
    <col min="15860" max="15860" width="11.140625" style="3" bestFit="1" customWidth="1"/>
    <col min="15861" max="15861" width="74.140625" style="3" bestFit="1" customWidth="1"/>
    <col min="15862" max="15862" width="8.5703125" style="3" customWidth="1"/>
    <col min="15863" max="15863" width="10.28515625" style="3" customWidth="1"/>
    <col min="15864" max="15864" width="17.140625" style="3" customWidth="1"/>
    <col min="15865" max="15865" width="24.7109375" style="3" customWidth="1"/>
    <col min="15866" max="15866" width="6.5703125" style="3" customWidth="1"/>
    <col min="15867" max="15867" width="31.85546875" style="3" customWidth="1"/>
    <col min="15868" max="15868" width="13.28515625" style="3" customWidth="1"/>
    <col min="15869" max="15869" width="12.42578125" style="3" customWidth="1"/>
    <col min="15870" max="15870" width="10.28515625" style="3" customWidth="1"/>
    <col min="15871" max="15871" width="12" style="3" customWidth="1"/>
    <col min="15872" max="15872" width="14.140625" style="3" bestFit="1" customWidth="1"/>
    <col min="15873" max="15873" width="13" style="3" customWidth="1"/>
    <col min="15874" max="15874" width="91.5703125" style="3" bestFit="1" customWidth="1"/>
    <col min="15875" max="15875" width="59" style="3" bestFit="1" customWidth="1"/>
    <col min="15876" max="16115" width="9.140625" style="3"/>
    <col min="16116" max="16116" width="11.140625" style="3" bestFit="1" customWidth="1"/>
    <col min="16117" max="16117" width="74.140625" style="3" bestFit="1" customWidth="1"/>
    <col min="16118" max="16118" width="8.5703125" style="3" customWidth="1"/>
    <col min="16119" max="16119" width="10.28515625" style="3" customWidth="1"/>
    <col min="16120" max="16120" width="17.140625" style="3" customWidth="1"/>
    <col min="16121" max="16121" width="24.7109375" style="3" customWidth="1"/>
    <col min="16122" max="16122" width="6.5703125" style="3" customWidth="1"/>
    <col min="16123" max="16123" width="31.85546875" style="3" customWidth="1"/>
    <col min="16124" max="16124" width="13.28515625" style="3" customWidth="1"/>
    <col min="16125" max="16125" width="12.42578125" style="3" customWidth="1"/>
    <col min="16126" max="16126" width="10.28515625" style="3" customWidth="1"/>
    <col min="16127" max="16127" width="12" style="3" customWidth="1"/>
    <col min="16128" max="16128" width="14.140625" style="3" bestFit="1" customWidth="1"/>
    <col min="16129" max="16129" width="13" style="3" customWidth="1"/>
    <col min="16130" max="16130" width="91.5703125" style="3" bestFit="1" customWidth="1"/>
    <col min="16131" max="16131" width="59" style="3" bestFit="1" customWidth="1"/>
    <col min="16132" max="16384" width="9.140625" style="3"/>
  </cols>
  <sheetData>
    <row r="1" spans="1:14" ht="15" customHeight="1" x14ac:dyDescent="0.25">
      <c r="A1" s="139"/>
      <c r="B1" s="292" t="s">
        <v>4311</v>
      </c>
      <c r="C1" s="292"/>
      <c r="D1" s="292"/>
      <c r="E1" s="292"/>
      <c r="F1" s="157" t="s">
        <v>4307</v>
      </c>
      <c r="G1" s="240" t="str">
        <f>'Grupy rabatowe'!I5</f>
        <v>pobranie/ przedpłata /przelew + termin</v>
      </c>
      <c r="H1" s="238"/>
      <c r="I1" s="158"/>
      <c r="J1" s="159"/>
      <c r="K1" s="160"/>
      <c r="L1" s="161" t="s">
        <v>1</v>
      </c>
      <c r="M1" s="162"/>
      <c r="N1" s="163"/>
    </row>
    <row r="2" spans="1:14" ht="15" customHeight="1" x14ac:dyDescent="0.25">
      <c r="A2" s="139"/>
      <c r="B2" s="292"/>
      <c r="C2" s="292"/>
      <c r="D2" s="292"/>
      <c r="E2" s="292"/>
      <c r="F2" s="157" t="s">
        <v>4312</v>
      </c>
      <c r="G2" s="241">
        <f>'Grupy rabatowe'!F2</f>
        <v>0</v>
      </c>
      <c r="H2" s="238"/>
      <c r="I2" s="158"/>
      <c r="J2" s="159"/>
      <c r="K2" s="160"/>
      <c r="L2" s="164" t="s">
        <v>2</v>
      </c>
      <c r="M2" s="165"/>
      <c r="N2" s="166"/>
    </row>
    <row r="3" spans="1:14" ht="15" customHeight="1" x14ac:dyDescent="0.25">
      <c r="A3" s="139"/>
      <c r="B3" s="292"/>
      <c r="C3" s="292"/>
      <c r="D3" s="292"/>
      <c r="E3" s="292"/>
      <c r="F3" s="167" t="s">
        <v>5072</v>
      </c>
      <c r="G3" s="242"/>
      <c r="H3" s="168"/>
      <c r="I3" s="169"/>
      <c r="J3" s="170"/>
      <c r="K3" s="171"/>
      <c r="L3" s="164" t="s">
        <v>4</v>
      </c>
      <c r="M3" s="165"/>
      <c r="N3" s="166"/>
    </row>
    <row r="4" spans="1:14" ht="15" customHeight="1" x14ac:dyDescent="0.25">
      <c r="A4" s="139"/>
      <c r="B4" s="292"/>
      <c r="C4" s="292"/>
      <c r="D4" s="292"/>
      <c r="E4" s="292"/>
      <c r="F4" s="172" t="s">
        <v>5068</v>
      </c>
      <c r="G4" s="243"/>
      <c r="H4" s="173"/>
      <c r="I4" s="158"/>
      <c r="J4" s="159"/>
      <c r="K4" s="160"/>
      <c r="L4" s="164" t="s">
        <v>6</v>
      </c>
      <c r="M4" s="165"/>
      <c r="N4" s="166"/>
    </row>
    <row r="5" spans="1:14" ht="19.5" customHeight="1" x14ac:dyDescent="0.25">
      <c r="A5" s="290" t="s">
        <v>4289</v>
      </c>
      <c r="B5" s="293" t="str">
        <f>'Grupy rabatowe'!I2</f>
        <v>Nazwa kontrahenta</v>
      </c>
      <c r="C5" s="9"/>
      <c r="D5" s="8"/>
      <c r="E5" s="1"/>
      <c r="F5" s="172" t="s">
        <v>5069</v>
      </c>
      <c r="G5" s="243"/>
      <c r="H5" s="173"/>
      <c r="I5" s="158"/>
      <c r="J5" s="159"/>
      <c r="K5" s="160"/>
      <c r="L5" s="174" t="s">
        <v>0</v>
      </c>
      <c r="M5" s="175"/>
      <c r="N5" s="176"/>
    </row>
    <row r="6" spans="1:14" ht="15" customHeight="1" x14ac:dyDescent="0.25">
      <c r="A6" s="291"/>
      <c r="B6" s="293"/>
      <c r="C6" s="9"/>
      <c r="D6" s="8"/>
      <c r="E6" s="1"/>
      <c r="F6" s="167" t="s">
        <v>4302</v>
      </c>
      <c r="G6" s="242"/>
      <c r="H6" s="168"/>
      <c r="I6" s="169"/>
      <c r="J6" s="170"/>
      <c r="K6" s="171"/>
      <c r="L6" s="177" t="s">
        <v>2</v>
      </c>
      <c r="M6" s="165"/>
      <c r="N6" s="177"/>
    </row>
    <row r="7" spans="1:14" ht="15" customHeight="1" thickBot="1" x14ac:dyDescent="0.3">
      <c r="A7" s="140" t="s">
        <v>4290</v>
      </c>
      <c r="B7" s="186" t="str">
        <f>'Grupy rabatowe'!I3</f>
        <v>Miejscowość / oddział</v>
      </c>
      <c r="C7" s="109"/>
      <c r="D7" s="8"/>
      <c r="E7" s="2"/>
      <c r="F7" s="172" t="s">
        <v>5070</v>
      </c>
      <c r="G7" s="243"/>
      <c r="H7" s="178"/>
      <c r="I7" s="158"/>
      <c r="J7" s="159"/>
      <c r="K7" s="160"/>
      <c r="L7" s="179" t="s">
        <v>3</v>
      </c>
      <c r="M7" s="165"/>
      <c r="N7" s="177"/>
    </row>
    <row r="8" spans="1:14" ht="15.75" customHeight="1" thickBot="1" x14ac:dyDescent="0.3">
      <c r="A8" s="140" t="s">
        <v>4291</v>
      </c>
      <c r="B8" s="186" t="str">
        <f>'Grupy rabatowe'!I4</f>
        <v>Numer NIP</v>
      </c>
      <c r="C8" s="109"/>
      <c r="D8" s="155" t="s">
        <v>5067</v>
      </c>
      <c r="E8" s="156"/>
      <c r="F8" s="180" t="s">
        <v>5071</v>
      </c>
      <c r="G8" s="244"/>
      <c r="H8" s="173"/>
      <c r="I8" s="158"/>
      <c r="J8" s="159"/>
      <c r="K8" s="160"/>
      <c r="L8" s="179" t="s">
        <v>5</v>
      </c>
      <c r="M8" s="165"/>
      <c r="N8" s="177"/>
    </row>
    <row r="9" spans="1:14" s="10" customFormat="1" ht="40.5" customHeight="1" thickBot="1" x14ac:dyDescent="0.3">
      <c r="A9" s="253" t="s">
        <v>7</v>
      </c>
      <c r="B9" s="112" t="s">
        <v>2673</v>
      </c>
      <c r="C9" s="254" t="s">
        <v>8</v>
      </c>
      <c r="D9" s="112" t="s">
        <v>9</v>
      </c>
      <c r="E9" s="255" t="s">
        <v>10</v>
      </c>
      <c r="F9" s="110" t="s">
        <v>11</v>
      </c>
      <c r="G9" s="256" t="s">
        <v>6332</v>
      </c>
      <c r="H9" s="112" t="s">
        <v>12</v>
      </c>
      <c r="I9" s="114" t="s">
        <v>2549</v>
      </c>
      <c r="J9" s="116" t="s">
        <v>4295</v>
      </c>
      <c r="K9" s="118" t="s">
        <v>4296</v>
      </c>
      <c r="L9" s="114" t="s">
        <v>13</v>
      </c>
      <c r="M9" s="114" t="s">
        <v>14</v>
      </c>
      <c r="N9" s="112" t="s">
        <v>4297</v>
      </c>
    </row>
    <row r="10" spans="1:14" customFormat="1" ht="28.5" customHeight="1" x14ac:dyDescent="0.25">
      <c r="A10" s="286" t="s">
        <v>6622</v>
      </c>
      <c r="B10" s="281" t="s">
        <v>6623</v>
      </c>
      <c r="C10" s="182" t="s">
        <v>193</v>
      </c>
      <c r="D10" s="282"/>
      <c r="E10" s="183" t="s">
        <v>338</v>
      </c>
      <c r="F10" s="283" t="s">
        <v>6624</v>
      </c>
      <c r="G10" s="257">
        <v>5904067629349</v>
      </c>
      <c r="H10" s="111" t="s">
        <v>17</v>
      </c>
      <c r="I10" s="258">
        <v>389.03</v>
      </c>
      <c r="J10" s="115">
        <f>VLOOKUP(M10,'Grupy rabatowe'!A:E,5,0)</f>
        <v>0</v>
      </c>
      <c r="K10" s="117">
        <f t="shared" ref="K10:K19" si="0">J10</f>
        <v>0</v>
      </c>
      <c r="L10" s="113">
        <f t="shared" ref="L10:L19" si="1">I10*(1-K10)</f>
        <v>389.03</v>
      </c>
      <c r="M10" s="183" t="s">
        <v>6610</v>
      </c>
      <c r="N10" s="20" t="str">
        <f t="shared" ref="N10:N73" si="2">IF(J10=K10,"rabat - grupa","rabat - produkt")</f>
        <v>rabat - grupa</v>
      </c>
    </row>
    <row r="11" spans="1:14" s="285" customFormat="1" ht="28.5" customHeight="1" x14ac:dyDescent="0.2">
      <c r="A11" s="286" t="s">
        <v>6625</v>
      </c>
      <c r="B11" s="281" t="s">
        <v>6626</v>
      </c>
      <c r="C11" s="182" t="s">
        <v>193</v>
      </c>
      <c r="D11" s="284"/>
      <c r="E11" s="183" t="s">
        <v>338</v>
      </c>
      <c r="F11" s="283" t="s">
        <v>6624</v>
      </c>
      <c r="G11" s="257">
        <v>5904067629356</v>
      </c>
      <c r="H11" s="16" t="s">
        <v>17</v>
      </c>
      <c r="I11" s="258">
        <v>275.88</v>
      </c>
      <c r="J11" s="115">
        <f>VLOOKUP(M11,'Grupy rabatowe'!A:E,5,0)</f>
        <v>0</v>
      </c>
      <c r="K11" s="117">
        <f t="shared" si="0"/>
        <v>0</v>
      </c>
      <c r="L11" s="113">
        <f t="shared" si="1"/>
        <v>275.88</v>
      </c>
      <c r="M11" s="183" t="s">
        <v>6610</v>
      </c>
      <c r="N11" s="20" t="str">
        <f t="shared" si="2"/>
        <v>rabat - grupa</v>
      </c>
    </row>
    <row r="12" spans="1:14" s="285" customFormat="1" ht="28.5" customHeight="1" x14ac:dyDescent="0.2">
      <c r="A12" s="286" t="s">
        <v>6627</v>
      </c>
      <c r="B12" s="281" t="s">
        <v>6628</v>
      </c>
      <c r="C12" s="182" t="s">
        <v>193</v>
      </c>
      <c r="D12" s="284"/>
      <c r="E12" s="183" t="s">
        <v>338</v>
      </c>
      <c r="F12" s="283" t="s">
        <v>6624</v>
      </c>
      <c r="G12" s="257">
        <v>5904067629363</v>
      </c>
      <c r="H12" s="111" t="s">
        <v>17</v>
      </c>
      <c r="I12" s="258">
        <v>399.77</v>
      </c>
      <c r="J12" s="115">
        <f>VLOOKUP(M12,'Grupy rabatowe'!A:E,5,0)</f>
        <v>0</v>
      </c>
      <c r="K12" s="117">
        <f t="shared" si="0"/>
        <v>0</v>
      </c>
      <c r="L12" s="113">
        <f t="shared" si="1"/>
        <v>399.77</v>
      </c>
      <c r="M12" s="183" t="s">
        <v>6610</v>
      </c>
      <c r="N12" s="20" t="str">
        <f t="shared" si="2"/>
        <v>rabat - grupa</v>
      </c>
    </row>
    <row r="13" spans="1:14" s="285" customFormat="1" ht="28.5" customHeight="1" x14ac:dyDescent="0.2">
      <c r="A13" s="286" t="s">
        <v>6629</v>
      </c>
      <c r="B13" s="281" t="s">
        <v>6630</v>
      </c>
      <c r="C13" s="182" t="s">
        <v>193</v>
      </c>
      <c r="D13" s="284"/>
      <c r="E13" s="183" t="s">
        <v>338</v>
      </c>
      <c r="F13" s="283" t="s">
        <v>6624</v>
      </c>
      <c r="G13" s="257">
        <v>5904067629370</v>
      </c>
      <c r="H13" s="16" t="s">
        <v>17</v>
      </c>
      <c r="I13" s="258">
        <v>286.62</v>
      </c>
      <c r="J13" s="115">
        <f>VLOOKUP(M13,'Grupy rabatowe'!A:E,5,0)</f>
        <v>0</v>
      </c>
      <c r="K13" s="117">
        <f t="shared" si="0"/>
        <v>0</v>
      </c>
      <c r="L13" s="113">
        <f t="shared" si="1"/>
        <v>286.62</v>
      </c>
      <c r="M13" s="183" t="s">
        <v>6610</v>
      </c>
      <c r="N13" s="20" t="str">
        <f t="shared" si="2"/>
        <v>rabat - grupa</v>
      </c>
    </row>
    <row r="14" spans="1:14" s="285" customFormat="1" ht="28.5" customHeight="1" x14ac:dyDescent="0.2">
      <c r="A14" s="286" t="s">
        <v>6631</v>
      </c>
      <c r="B14" s="281" t="s">
        <v>6632</v>
      </c>
      <c r="C14" s="182" t="s">
        <v>193</v>
      </c>
      <c r="D14" s="284"/>
      <c r="E14" s="183" t="s">
        <v>347</v>
      </c>
      <c r="F14" s="283" t="s">
        <v>6624</v>
      </c>
      <c r="G14" s="257">
        <v>5904067628755</v>
      </c>
      <c r="H14" s="111" t="s">
        <v>17</v>
      </c>
      <c r="I14" s="258">
        <v>543.83000000000004</v>
      </c>
      <c r="J14" s="115">
        <f>VLOOKUP(M14,'Grupy rabatowe'!A:E,5,0)</f>
        <v>0</v>
      </c>
      <c r="K14" s="117">
        <f t="shared" si="0"/>
        <v>0</v>
      </c>
      <c r="L14" s="113">
        <f t="shared" si="1"/>
        <v>543.83000000000004</v>
      </c>
      <c r="M14" s="183" t="s">
        <v>6611</v>
      </c>
      <c r="N14" s="20" t="str">
        <f t="shared" si="2"/>
        <v>rabat - grupa</v>
      </c>
    </row>
    <row r="15" spans="1:14" s="285" customFormat="1" ht="28.5" customHeight="1" x14ac:dyDescent="0.2">
      <c r="A15" s="286" t="s">
        <v>6633</v>
      </c>
      <c r="B15" s="281" t="s">
        <v>6634</v>
      </c>
      <c r="C15" s="182" t="s">
        <v>193</v>
      </c>
      <c r="D15" s="284"/>
      <c r="E15" s="183" t="s">
        <v>347</v>
      </c>
      <c r="F15" s="283" t="s">
        <v>6624</v>
      </c>
      <c r="G15" s="257">
        <v>5904067628762</v>
      </c>
      <c r="H15" s="16" t="s">
        <v>17</v>
      </c>
      <c r="I15" s="258">
        <v>441.14</v>
      </c>
      <c r="J15" s="115">
        <f>VLOOKUP(M15,'Grupy rabatowe'!A:E,5,0)</f>
        <v>0</v>
      </c>
      <c r="K15" s="117">
        <f t="shared" si="0"/>
        <v>0</v>
      </c>
      <c r="L15" s="113">
        <f t="shared" si="1"/>
        <v>441.14</v>
      </c>
      <c r="M15" s="183" t="s">
        <v>6611</v>
      </c>
      <c r="N15" s="20" t="str">
        <f t="shared" si="2"/>
        <v>rabat - grupa</v>
      </c>
    </row>
    <row r="16" spans="1:14" s="285" customFormat="1" ht="28.5" customHeight="1" x14ac:dyDescent="0.2">
      <c r="A16" s="286" t="s">
        <v>6635</v>
      </c>
      <c r="B16" s="281" t="s">
        <v>6636</v>
      </c>
      <c r="C16" s="182" t="s">
        <v>193</v>
      </c>
      <c r="D16" s="284"/>
      <c r="E16" s="183" t="s">
        <v>1129</v>
      </c>
      <c r="F16" s="283" t="s">
        <v>6624</v>
      </c>
      <c r="G16" s="257">
        <v>5904067629110</v>
      </c>
      <c r="H16" s="111" t="s">
        <v>17</v>
      </c>
      <c r="I16" s="258">
        <v>288.39</v>
      </c>
      <c r="J16" s="115">
        <f>VLOOKUP(M16,'Grupy rabatowe'!A:E,5,0)</f>
        <v>0</v>
      </c>
      <c r="K16" s="117">
        <f t="shared" si="0"/>
        <v>0</v>
      </c>
      <c r="L16" s="113">
        <f t="shared" si="1"/>
        <v>288.39</v>
      </c>
      <c r="M16" s="183" t="s">
        <v>6612</v>
      </c>
      <c r="N16" s="20" t="str">
        <f t="shared" si="2"/>
        <v>rabat - grupa</v>
      </c>
    </row>
    <row r="17" spans="1:14" s="285" customFormat="1" ht="28.5" customHeight="1" x14ac:dyDescent="0.2">
      <c r="A17" s="286" t="s">
        <v>6637</v>
      </c>
      <c r="B17" s="281" t="s">
        <v>6638</v>
      </c>
      <c r="C17" s="182" t="s">
        <v>193</v>
      </c>
      <c r="D17" s="284"/>
      <c r="E17" s="183" t="s">
        <v>1129</v>
      </c>
      <c r="F17" s="283" t="s">
        <v>6624</v>
      </c>
      <c r="G17" s="257">
        <v>5904067629127</v>
      </c>
      <c r="H17" s="16" t="s">
        <v>17</v>
      </c>
      <c r="I17" s="258">
        <v>202.77</v>
      </c>
      <c r="J17" s="115">
        <f>VLOOKUP(M17,'Grupy rabatowe'!A:E,5,0)</f>
        <v>0</v>
      </c>
      <c r="K17" s="117">
        <f t="shared" si="0"/>
        <v>0</v>
      </c>
      <c r="L17" s="113">
        <f t="shared" si="1"/>
        <v>202.77</v>
      </c>
      <c r="M17" s="183" t="s">
        <v>6612</v>
      </c>
      <c r="N17" s="20" t="str">
        <f t="shared" si="2"/>
        <v>rabat - grupa</v>
      </c>
    </row>
    <row r="18" spans="1:14" s="285" customFormat="1" ht="28.5" customHeight="1" x14ac:dyDescent="0.2">
      <c r="A18" s="286" t="s">
        <v>6639</v>
      </c>
      <c r="B18" s="281" t="s">
        <v>6640</v>
      </c>
      <c r="C18" s="182" t="s">
        <v>193</v>
      </c>
      <c r="D18" s="284"/>
      <c r="E18" s="183" t="s">
        <v>1059</v>
      </c>
      <c r="F18" s="283" t="s">
        <v>6624</v>
      </c>
      <c r="G18" s="257">
        <v>5904067630086</v>
      </c>
      <c r="H18" s="111" t="s">
        <v>17</v>
      </c>
      <c r="I18" s="258">
        <v>453.75</v>
      </c>
      <c r="J18" s="115">
        <f>VLOOKUP(M18,'Grupy rabatowe'!A:E,5,0)</f>
        <v>0</v>
      </c>
      <c r="K18" s="117">
        <f t="shared" si="0"/>
        <v>0</v>
      </c>
      <c r="L18" s="113">
        <f t="shared" si="1"/>
        <v>453.75</v>
      </c>
      <c r="M18" s="183" t="s">
        <v>6613</v>
      </c>
      <c r="N18" s="20" t="str">
        <f t="shared" si="2"/>
        <v>rabat - grupa</v>
      </c>
    </row>
    <row r="19" spans="1:14" s="285" customFormat="1" ht="28.5" customHeight="1" x14ac:dyDescent="0.2">
      <c r="A19" s="286" t="s">
        <v>6641</v>
      </c>
      <c r="B19" s="281" t="s">
        <v>6642</v>
      </c>
      <c r="C19" s="182" t="s">
        <v>193</v>
      </c>
      <c r="D19" s="284"/>
      <c r="E19" s="183" t="s">
        <v>1059</v>
      </c>
      <c r="F19" s="283" t="s">
        <v>6624</v>
      </c>
      <c r="G19" s="257">
        <v>5904067630093</v>
      </c>
      <c r="H19" s="16" t="s">
        <v>17</v>
      </c>
      <c r="I19" s="258">
        <v>337.22</v>
      </c>
      <c r="J19" s="115">
        <f>VLOOKUP(M19,'Grupy rabatowe'!A:E,5,0)</f>
        <v>0</v>
      </c>
      <c r="K19" s="117">
        <f t="shared" si="0"/>
        <v>0</v>
      </c>
      <c r="L19" s="113">
        <f t="shared" si="1"/>
        <v>337.22</v>
      </c>
      <c r="M19" s="183" t="s">
        <v>6613</v>
      </c>
      <c r="N19" s="20" t="str">
        <f t="shared" si="2"/>
        <v>rabat - grupa</v>
      </c>
    </row>
    <row r="20" spans="1:14" s="10" customFormat="1" ht="14.25" x14ac:dyDescent="0.2">
      <c r="A20" s="248" t="s">
        <v>3678</v>
      </c>
      <c r="B20" s="249" t="s">
        <v>5497</v>
      </c>
      <c r="C20" s="250" t="s">
        <v>193</v>
      </c>
      <c r="D20" s="251"/>
      <c r="E20" s="252"/>
      <c r="F20" s="194"/>
      <c r="G20" s="239">
        <v>5904067606067</v>
      </c>
      <c r="H20" s="111" t="s">
        <v>17</v>
      </c>
      <c r="I20" s="113">
        <v>146.06</v>
      </c>
      <c r="J20" s="115">
        <f>VLOOKUP(M20,'Grupy rabatowe'!A:E,5,0)</f>
        <v>0</v>
      </c>
      <c r="K20" s="117">
        <f t="shared" ref="K20:K83" si="3">J20</f>
        <v>0</v>
      </c>
      <c r="L20" s="113">
        <f t="shared" ref="L20:L83" si="4">I20*(1-K20)</f>
        <v>146.06</v>
      </c>
      <c r="M20" s="119" t="s">
        <v>3709</v>
      </c>
      <c r="N20" s="20" t="str">
        <f t="shared" si="2"/>
        <v>rabat - grupa</v>
      </c>
    </row>
    <row r="21" spans="1:14" s="10" customFormat="1" ht="14.25" x14ac:dyDescent="0.2">
      <c r="A21" s="195" t="s">
        <v>3679</v>
      </c>
      <c r="B21" s="152" t="s">
        <v>5498</v>
      </c>
      <c r="C21" s="14" t="s">
        <v>193</v>
      </c>
      <c r="D21" s="12"/>
      <c r="E21" s="15"/>
      <c r="F21" s="194"/>
      <c r="G21" s="239">
        <v>5904067606074</v>
      </c>
      <c r="H21" s="16" t="s">
        <v>17</v>
      </c>
      <c r="I21" s="113">
        <v>159.82</v>
      </c>
      <c r="J21" s="115">
        <f>VLOOKUP(M21,'Grupy rabatowe'!A:E,5,0)</f>
        <v>0</v>
      </c>
      <c r="K21" s="100">
        <f t="shared" si="3"/>
        <v>0</v>
      </c>
      <c r="L21" s="18">
        <f t="shared" si="4"/>
        <v>159.82</v>
      </c>
      <c r="M21" s="19" t="s">
        <v>3709</v>
      </c>
      <c r="N21" s="20" t="str">
        <f t="shared" si="2"/>
        <v>rabat - grupa</v>
      </c>
    </row>
    <row r="22" spans="1:14" s="10" customFormat="1" ht="14.25" x14ac:dyDescent="0.2">
      <c r="A22" s="195" t="s">
        <v>3680</v>
      </c>
      <c r="B22" s="152" t="s">
        <v>5499</v>
      </c>
      <c r="C22" s="14" t="s">
        <v>193</v>
      </c>
      <c r="D22" s="12"/>
      <c r="E22" s="15"/>
      <c r="F22" s="194"/>
      <c r="G22" s="239">
        <v>5904067606081</v>
      </c>
      <c r="H22" s="16" t="s">
        <v>17</v>
      </c>
      <c r="I22" s="113">
        <v>190.57</v>
      </c>
      <c r="J22" s="115">
        <f>VLOOKUP(M22,'Grupy rabatowe'!A:E,5,0)</f>
        <v>0</v>
      </c>
      <c r="K22" s="100">
        <f t="shared" si="3"/>
        <v>0</v>
      </c>
      <c r="L22" s="18">
        <f t="shared" si="4"/>
        <v>190.57</v>
      </c>
      <c r="M22" s="19" t="s">
        <v>3709</v>
      </c>
      <c r="N22" s="20" t="str">
        <f t="shared" si="2"/>
        <v>rabat - grupa</v>
      </c>
    </row>
    <row r="23" spans="1:14" s="10" customFormat="1" ht="14.25" x14ac:dyDescent="0.2">
      <c r="A23" s="195" t="s">
        <v>3681</v>
      </c>
      <c r="B23" s="152" t="s">
        <v>5500</v>
      </c>
      <c r="C23" s="14" t="s">
        <v>193</v>
      </c>
      <c r="D23" s="12"/>
      <c r="E23" s="15"/>
      <c r="F23" s="194"/>
      <c r="G23" s="239">
        <v>5904067606098</v>
      </c>
      <c r="H23" s="16" t="s">
        <v>17</v>
      </c>
      <c r="I23" s="113">
        <v>204.75</v>
      </c>
      <c r="J23" s="115">
        <f>VLOOKUP(M23,'Grupy rabatowe'!A:E,5,0)</f>
        <v>0</v>
      </c>
      <c r="K23" s="100">
        <f t="shared" si="3"/>
        <v>0</v>
      </c>
      <c r="L23" s="18">
        <f t="shared" si="4"/>
        <v>204.75</v>
      </c>
      <c r="M23" s="19" t="s">
        <v>3709</v>
      </c>
      <c r="N23" s="20" t="str">
        <f t="shared" si="2"/>
        <v>rabat - grupa</v>
      </c>
    </row>
    <row r="24" spans="1:14" s="10" customFormat="1" ht="14.25" x14ac:dyDescent="0.2">
      <c r="A24" s="195" t="s">
        <v>3682</v>
      </c>
      <c r="B24" s="152" t="s">
        <v>5501</v>
      </c>
      <c r="C24" s="14" t="s">
        <v>193</v>
      </c>
      <c r="D24" s="12"/>
      <c r="E24" s="15"/>
      <c r="F24" s="194"/>
      <c r="G24" s="239">
        <v>5904067606104</v>
      </c>
      <c r="H24" s="16" t="s">
        <v>17</v>
      </c>
      <c r="I24" s="113">
        <v>139.05000000000001</v>
      </c>
      <c r="J24" s="115">
        <f>VLOOKUP(M24,'Grupy rabatowe'!A:E,5,0)</f>
        <v>0</v>
      </c>
      <c r="K24" s="100">
        <f t="shared" si="3"/>
        <v>0</v>
      </c>
      <c r="L24" s="18">
        <f t="shared" si="4"/>
        <v>139.05000000000001</v>
      </c>
      <c r="M24" s="19" t="s">
        <v>3709</v>
      </c>
      <c r="N24" s="20" t="str">
        <f t="shared" si="2"/>
        <v>rabat - grupa</v>
      </c>
    </row>
    <row r="25" spans="1:14" s="10" customFormat="1" ht="14.25" x14ac:dyDescent="0.2">
      <c r="A25" s="195" t="s">
        <v>3683</v>
      </c>
      <c r="B25" s="152" t="s">
        <v>5502</v>
      </c>
      <c r="C25" s="14" t="s">
        <v>193</v>
      </c>
      <c r="D25" s="12"/>
      <c r="E25" s="15"/>
      <c r="F25" s="194"/>
      <c r="G25" s="239">
        <v>5904067606111</v>
      </c>
      <c r="H25" s="16" t="s">
        <v>17</v>
      </c>
      <c r="I25" s="113">
        <v>178.76</v>
      </c>
      <c r="J25" s="115">
        <f>VLOOKUP(M25,'Grupy rabatowe'!A:E,5,0)</f>
        <v>0</v>
      </c>
      <c r="K25" s="100">
        <f t="shared" si="3"/>
        <v>0</v>
      </c>
      <c r="L25" s="18">
        <f t="shared" si="4"/>
        <v>178.76</v>
      </c>
      <c r="M25" s="19" t="s">
        <v>3709</v>
      </c>
      <c r="N25" s="20" t="str">
        <f t="shared" si="2"/>
        <v>rabat - grupa</v>
      </c>
    </row>
    <row r="26" spans="1:14" s="10" customFormat="1" ht="14.25" x14ac:dyDescent="0.2">
      <c r="A26" s="195" t="s">
        <v>3684</v>
      </c>
      <c r="B26" s="152" t="s">
        <v>5503</v>
      </c>
      <c r="C26" s="14" t="s">
        <v>193</v>
      </c>
      <c r="D26" s="21" t="s">
        <v>330</v>
      </c>
      <c r="E26" s="15"/>
      <c r="F26" s="194"/>
      <c r="G26" s="239">
        <v>5904067606128</v>
      </c>
      <c r="H26" s="16" t="s">
        <v>17</v>
      </c>
      <c r="I26" s="113">
        <v>151.49</v>
      </c>
      <c r="J26" s="115">
        <f>VLOOKUP(M26,'Grupy rabatowe'!A:E,5,0)</f>
        <v>0</v>
      </c>
      <c r="K26" s="100">
        <f t="shared" si="3"/>
        <v>0</v>
      </c>
      <c r="L26" s="18">
        <f t="shared" si="4"/>
        <v>151.49</v>
      </c>
      <c r="M26" s="19" t="s">
        <v>3708</v>
      </c>
      <c r="N26" s="20" t="str">
        <f t="shared" si="2"/>
        <v>rabat - grupa</v>
      </c>
    </row>
    <row r="27" spans="1:14" s="10" customFormat="1" ht="14.25" x14ac:dyDescent="0.2">
      <c r="A27" s="195" t="s">
        <v>3685</v>
      </c>
      <c r="B27" s="152" t="s">
        <v>5504</v>
      </c>
      <c r="C27" s="14" t="s">
        <v>193</v>
      </c>
      <c r="D27" s="21" t="s">
        <v>330</v>
      </c>
      <c r="E27" s="15"/>
      <c r="F27" s="194"/>
      <c r="G27" s="239">
        <v>5904067606135</v>
      </c>
      <c r="H27" s="16" t="s">
        <v>17</v>
      </c>
      <c r="I27" s="113">
        <v>206.05</v>
      </c>
      <c r="J27" s="115">
        <f>VLOOKUP(M27,'Grupy rabatowe'!A:E,5,0)</f>
        <v>0</v>
      </c>
      <c r="K27" s="100">
        <f t="shared" si="3"/>
        <v>0</v>
      </c>
      <c r="L27" s="18">
        <f t="shared" si="4"/>
        <v>206.05</v>
      </c>
      <c r="M27" s="19" t="s">
        <v>3708</v>
      </c>
      <c r="N27" s="20" t="str">
        <f t="shared" si="2"/>
        <v>rabat - grupa</v>
      </c>
    </row>
    <row r="28" spans="1:14" s="10" customFormat="1" ht="14.25" x14ac:dyDescent="0.2">
      <c r="A28" s="195" t="s">
        <v>3686</v>
      </c>
      <c r="B28" s="152" t="s">
        <v>5505</v>
      </c>
      <c r="C28" s="14" t="s">
        <v>193</v>
      </c>
      <c r="D28" s="21" t="s">
        <v>330</v>
      </c>
      <c r="E28" s="15"/>
      <c r="F28" s="194"/>
      <c r="G28" s="239">
        <v>5904067606142</v>
      </c>
      <c r="H28" s="16" t="s">
        <v>17</v>
      </c>
      <c r="I28" s="113">
        <v>171.12</v>
      </c>
      <c r="J28" s="115">
        <f>VLOOKUP(M28,'Grupy rabatowe'!A:E,5,0)</f>
        <v>0</v>
      </c>
      <c r="K28" s="100">
        <f t="shared" si="3"/>
        <v>0</v>
      </c>
      <c r="L28" s="18">
        <f t="shared" si="4"/>
        <v>171.12</v>
      </c>
      <c r="M28" s="19" t="s">
        <v>3708</v>
      </c>
      <c r="N28" s="20" t="str">
        <f t="shared" si="2"/>
        <v>rabat - grupa</v>
      </c>
    </row>
    <row r="29" spans="1:14" s="10" customFormat="1" ht="14.25" x14ac:dyDescent="0.2">
      <c r="A29" s="195" t="s">
        <v>3687</v>
      </c>
      <c r="B29" s="152" t="s">
        <v>5506</v>
      </c>
      <c r="C29" s="14" t="s">
        <v>193</v>
      </c>
      <c r="D29" s="21" t="s">
        <v>330</v>
      </c>
      <c r="E29" s="15"/>
      <c r="F29" s="194"/>
      <c r="G29" s="239">
        <v>5904067606159</v>
      </c>
      <c r="H29" s="16" t="s">
        <v>17</v>
      </c>
      <c r="I29" s="113">
        <v>238.01</v>
      </c>
      <c r="J29" s="115">
        <f>VLOOKUP(M29,'Grupy rabatowe'!A:E,5,0)</f>
        <v>0</v>
      </c>
      <c r="K29" s="100">
        <f t="shared" si="3"/>
        <v>0</v>
      </c>
      <c r="L29" s="18">
        <f t="shared" si="4"/>
        <v>238.01</v>
      </c>
      <c r="M29" s="19" t="s">
        <v>3708</v>
      </c>
      <c r="N29" s="20" t="str">
        <f t="shared" si="2"/>
        <v>rabat - grupa</v>
      </c>
    </row>
    <row r="30" spans="1:14" s="10" customFormat="1" ht="14.25" x14ac:dyDescent="0.2">
      <c r="A30" s="195" t="s">
        <v>3688</v>
      </c>
      <c r="B30" s="152" t="s">
        <v>5507</v>
      </c>
      <c r="C30" s="14" t="s">
        <v>193</v>
      </c>
      <c r="D30" s="21" t="s">
        <v>330</v>
      </c>
      <c r="E30" s="15"/>
      <c r="F30" s="194"/>
      <c r="G30" s="239">
        <v>5904067606166</v>
      </c>
      <c r="H30" s="16" t="s">
        <v>17</v>
      </c>
      <c r="I30" s="113">
        <v>190.78</v>
      </c>
      <c r="J30" s="115">
        <f>VLOOKUP(M30,'Grupy rabatowe'!A:E,5,0)</f>
        <v>0</v>
      </c>
      <c r="K30" s="100">
        <f t="shared" si="3"/>
        <v>0</v>
      </c>
      <c r="L30" s="18">
        <f t="shared" si="4"/>
        <v>190.78</v>
      </c>
      <c r="M30" s="19" t="s">
        <v>3708</v>
      </c>
      <c r="N30" s="20" t="str">
        <f t="shared" si="2"/>
        <v>rabat - grupa</v>
      </c>
    </row>
    <row r="31" spans="1:14" s="10" customFormat="1" ht="14.25" x14ac:dyDescent="0.2">
      <c r="A31" s="195" t="s">
        <v>3689</v>
      </c>
      <c r="B31" s="152" t="s">
        <v>5508</v>
      </c>
      <c r="C31" s="14" t="s">
        <v>193</v>
      </c>
      <c r="D31" s="21" t="s">
        <v>330</v>
      </c>
      <c r="E31" s="15"/>
      <c r="F31" s="194"/>
      <c r="G31" s="239">
        <v>5904067606173</v>
      </c>
      <c r="H31" s="16" t="s">
        <v>17</v>
      </c>
      <c r="I31" s="113">
        <v>257.66000000000003</v>
      </c>
      <c r="J31" s="115">
        <f>VLOOKUP(M31,'Grupy rabatowe'!A:E,5,0)</f>
        <v>0</v>
      </c>
      <c r="K31" s="100">
        <f t="shared" si="3"/>
        <v>0</v>
      </c>
      <c r="L31" s="18">
        <f t="shared" si="4"/>
        <v>257.66000000000003</v>
      </c>
      <c r="M31" s="19" t="s">
        <v>3708</v>
      </c>
      <c r="N31" s="20" t="str">
        <f t="shared" si="2"/>
        <v>rabat - grupa</v>
      </c>
    </row>
    <row r="32" spans="1:14" s="10" customFormat="1" ht="14.25" x14ac:dyDescent="0.2">
      <c r="A32" s="195" t="s">
        <v>3690</v>
      </c>
      <c r="B32" s="152" t="s">
        <v>5509</v>
      </c>
      <c r="C32" s="14" t="s">
        <v>193</v>
      </c>
      <c r="D32" s="21" t="s">
        <v>332</v>
      </c>
      <c r="E32" s="15"/>
      <c r="F32" s="194"/>
      <c r="G32" s="239">
        <v>5904067606180</v>
      </c>
      <c r="H32" s="16" t="s">
        <v>17</v>
      </c>
      <c r="I32" s="113">
        <v>162.72999999999999</v>
      </c>
      <c r="J32" s="115">
        <f>VLOOKUP(M32,'Grupy rabatowe'!A:E,5,0)</f>
        <v>0</v>
      </c>
      <c r="K32" s="100">
        <f t="shared" si="3"/>
        <v>0</v>
      </c>
      <c r="L32" s="18">
        <f t="shared" si="4"/>
        <v>162.72999999999999</v>
      </c>
      <c r="M32" s="19" t="s">
        <v>3708</v>
      </c>
      <c r="N32" s="20" t="str">
        <f t="shared" si="2"/>
        <v>rabat - grupa</v>
      </c>
    </row>
    <row r="33" spans="1:14" s="10" customFormat="1" ht="14.25" x14ac:dyDescent="0.2">
      <c r="A33" s="195" t="s">
        <v>3691</v>
      </c>
      <c r="B33" s="152" t="s">
        <v>5510</v>
      </c>
      <c r="C33" s="14" t="s">
        <v>193</v>
      </c>
      <c r="D33" s="21" t="s">
        <v>332</v>
      </c>
      <c r="E33" s="15"/>
      <c r="F33" s="194"/>
      <c r="G33" s="239">
        <v>5904067606197</v>
      </c>
      <c r="H33" s="16" t="s">
        <v>17</v>
      </c>
      <c r="I33" s="113">
        <v>222.9</v>
      </c>
      <c r="J33" s="115">
        <f>VLOOKUP(M33,'Grupy rabatowe'!A:E,5,0)</f>
        <v>0</v>
      </c>
      <c r="K33" s="100">
        <f t="shared" si="3"/>
        <v>0</v>
      </c>
      <c r="L33" s="18">
        <f t="shared" si="4"/>
        <v>222.9</v>
      </c>
      <c r="M33" s="19" t="s">
        <v>3708</v>
      </c>
      <c r="N33" s="20" t="str">
        <f t="shared" si="2"/>
        <v>rabat - grupa</v>
      </c>
    </row>
    <row r="34" spans="1:14" s="10" customFormat="1" ht="14.25" x14ac:dyDescent="0.2">
      <c r="A34" s="195" t="s">
        <v>3692</v>
      </c>
      <c r="B34" s="152" t="s">
        <v>5511</v>
      </c>
      <c r="C34" s="14" t="s">
        <v>193</v>
      </c>
      <c r="D34" s="21" t="s">
        <v>332</v>
      </c>
      <c r="E34" s="15"/>
      <c r="F34" s="194"/>
      <c r="G34" s="239">
        <v>5904067606203</v>
      </c>
      <c r="H34" s="16" t="s">
        <v>17</v>
      </c>
      <c r="I34" s="113">
        <v>182.36</v>
      </c>
      <c r="J34" s="115">
        <f>VLOOKUP(M34,'Grupy rabatowe'!A:E,5,0)</f>
        <v>0</v>
      </c>
      <c r="K34" s="100">
        <f t="shared" si="3"/>
        <v>0</v>
      </c>
      <c r="L34" s="18">
        <f t="shared" si="4"/>
        <v>182.36</v>
      </c>
      <c r="M34" s="19" t="s">
        <v>3708</v>
      </c>
      <c r="N34" s="20" t="str">
        <f t="shared" si="2"/>
        <v>rabat - grupa</v>
      </c>
    </row>
    <row r="35" spans="1:14" s="10" customFormat="1" ht="14.25" x14ac:dyDescent="0.2">
      <c r="A35" s="195" t="s">
        <v>3693</v>
      </c>
      <c r="B35" s="152" t="s">
        <v>5512</v>
      </c>
      <c r="C35" s="14" t="s">
        <v>193</v>
      </c>
      <c r="D35" s="21" t="s">
        <v>332</v>
      </c>
      <c r="E35" s="15"/>
      <c r="F35" s="194"/>
      <c r="G35" s="239">
        <v>5904067606210</v>
      </c>
      <c r="H35" s="16" t="s">
        <v>17</v>
      </c>
      <c r="I35" s="113">
        <v>254.86</v>
      </c>
      <c r="J35" s="115">
        <f>VLOOKUP(M35,'Grupy rabatowe'!A:E,5,0)</f>
        <v>0</v>
      </c>
      <c r="K35" s="100">
        <f t="shared" si="3"/>
        <v>0</v>
      </c>
      <c r="L35" s="18">
        <f t="shared" si="4"/>
        <v>254.86</v>
      </c>
      <c r="M35" s="19" t="s">
        <v>3708</v>
      </c>
      <c r="N35" s="20" t="str">
        <f t="shared" si="2"/>
        <v>rabat - grupa</v>
      </c>
    </row>
    <row r="36" spans="1:14" s="10" customFormat="1" ht="14.25" x14ac:dyDescent="0.2">
      <c r="A36" s="195" t="s">
        <v>3694</v>
      </c>
      <c r="B36" s="152" t="s">
        <v>5512</v>
      </c>
      <c r="C36" s="14" t="s">
        <v>193</v>
      </c>
      <c r="D36" s="21" t="s">
        <v>332</v>
      </c>
      <c r="E36" s="15"/>
      <c r="F36" s="194"/>
      <c r="G36" s="239">
        <v>5904067606227</v>
      </c>
      <c r="H36" s="16" t="s">
        <v>17</v>
      </c>
      <c r="I36" s="113">
        <v>202.02</v>
      </c>
      <c r="J36" s="115">
        <f>VLOOKUP(M36,'Grupy rabatowe'!A:E,5,0)</f>
        <v>0</v>
      </c>
      <c r="K36" s="100">
        <f t="shared" si="3"/>
        <v>0</v>
      </c>
      <c r="L36" s="18">
        <f t="shared" si="4"/>
        <v>202.02</v>
      </c>
      <c r="M36" s="19" t="s">
        <v>3708</v>
      </c>
      <c r="N36" s="20" t="str">
        <f t="shared" si="2"/>
        <v>rabat - grupa</v>
      </c>
    </row>
    <row r="37" spans="1:14" s="10" customFormat="1" ht="14.25" x14ac:dyDescent="0.2">
      <c r="A37" s="195" t="s">
        <v>3695</v>
      </c>
      <c r="B37" s="152" t="s">
        <v>5513</v>
      </c>
      <c r="C37" s="14" t="s">
        <v>193</v>
      </c>
      <c r="D37" s="21" t="s">
        <v>332</v>
      </c>
      <c r="E37" s="15"/>
      <c r="F37" s="194"/>
      <c r="G37" s="239">
        <v>5904067606234</v>
      </c>
      <c r="H37" s="16" t="s">
        <v>17</v>
      </c>
      <c r="I37" s="113">
        <v>274.52</v>
      </c>
      <c r="J37" s="115">
        <f>VLOOKUP(M37,'Grupy rabatowe'!A:E,5,0)</f>
        <v>0</v>
      </c>
      <c r="K37" s="100">
        <f t="shared" si="3"/>
        <v>0</v>
      </c>
      <c r="L37" s="18">
        <f t="shared" si="4"/>
        <v>274.52</v>
      </c>
      <c r="M37" s="19" t="s">
        <v>3708</v>
      </c>
      <c r="N37" s="20" t="str">
        <f t="shared" si="2"/>
        <v>rabat - grupa</v>
      </c>
    </row>
    <row r="38" spans="1:14" s="10" customFormat="1" ht="14.25" x14ac:dyDescent="0.2">
      <c r="A38" s="195" t="s">
        <v>3696</v>
      </c>
      <c r="B38" s="268" t="s">
        <v>6648</v>
      </c>
      <c r="C38" s="14" t="s">
        <v>193</v>
      </c>
      <c r="D38" s="21" t="s">
        <v>330</v>
      </c>
      <c r="E38" s="15"/>
      <c r="F38" s="237" t="s">
        <v>6549</v>
      </c>
      <c r="G38" s="239">
        <v>5904067606241</v>
      </c>
      <c r="H38" s="16" t="s">
        <v>17</v>
      </c>
      <c r="I38" s="113">
        <v>159.91999999999999</v>
      </c>
      <c r="J38" s="115">
        <f>VLOOKUP(M38,'Grupy rabatowe'!A:E,5,0)</f>
        <v>0</v>
      </c>
      <c r="K38" s="100">
        <f t="shared" si="3"/>
        <v>0</v>
      </c>
      <c r="L38" s="18">
        <f t="shared" si="4"/>
        <v>159.91999999999999</v>
      </c>
      <c r="M38" s="19" t="s">
        <v>3708</v>
      </c>
      <c r="N38" s="20" t="str">
        <f t="shared" si="2"/>
        <v>rabat - grupa</v>
      </c>
    </row>
    <row r="39" spans="1:14" s="10" customFormat="1" ht="14.25" x14ac:dyDescent="0.2">
      <c r="A39" s="195" t="s">
        <v>3697</v>
      </c>
      <c r="B39" s="268" t="s">
        <v>6649</v>
      </c>
      <c r="C39" s="14" t="s">
        <v>193</v>
      </c>
      <c r="D39" s="21" t="s">
        <v>330</v>
      </c>
      <c r="E39" s="15"/>
      <c r="F39" s="237" t="s">
        <v>6550</v>
      </c>
      <c r="G39" s="239">
        <v>5904067606258</v>
      </c>
      <c r="H39" s="16" t="s">
        <v>17</v>
      </c>
      <c r="I39" s="113">
        <v>205.85</v>
      </c>
      <c r="J39" s="115">
        <f>VLOOKUP(M39,'Grupy rabatowe'!A:E,5,0)</f>
        <v>0</v>
      </c>
      <c r="K39" s="100">
        <f t="shared" si="3"/>
        <v>0</v>
      </c>
      <c r="L39" s="18">
        <f t="shared" si="4"/>
        <v>205.85</v>
      </c>
      <c r="M39" s="19" t="s">
        <v>3708</v>
      </c>
      <c r="N39" s="20" t="str">
        <f t="shared" si="2"/>
        <v>rabat - grupa</v>
      </c>
    </row>
    <row r="40" spans="1:14" s="10" customFormat="1" ht="14.25" x14ac:dyDescent="0.2">
      <c r="A40" s="195" t="s">
        <v>3698</v>
      </c>
      <c r="B40" s="268" t="s">
        <v>6650</v>
      </c>
      <c r="C40" s="14" t="s">
        <v>193</v>
      </c>
      <c r="D40" s="21" t="s">
        <v>330</v>
      </c>
      <c r="E40" s="15"/>
      <c r="F40" s="237" t="s">
        <v>6549</v>
      </c>
      <c r="G40" s="239">
        <v>5904067606265</v>
      </c>
      <c r="H40" s="16" t="s">
        <v>17</v>
      </c>
      <c r="I40" s="113">
        <v>179.55</v>
      </c>
      <c r="J40" s="115">
        <f>VLOOKUP(M40,'Grupy rabatowe'!A:E,5,0)</f>
        <v>0</v>
      </c>
      <c r="K40" s="100">
        <f t="shared" si="3"/>
        <v>0</v>
      </c>
      <c r="L40" s="18">
        <f t="shared" si="4"/>
        <v>179.55</v>
      </c>
      <c r="M40" s="19" t="s">
        <v>3708</v>
      </c>
      <c r="N40" s="20" t="str">
        <f t="shared" si="2"/>
        <v>rabat - grupa</v>
      </c>
    </row>
    <row r="41" spans="1:14" s="10" customFormat="1" ht="14.25" x14ac:dyDescent="0.2">
      <c r="A41" s="195" t="s">
        <v>3699</v>
      </c>
      <c r="B41" s="268" t="s">
        <v>6651</v>
      </c>
      <c r="C41" s="14" t="s">
        <v>193</v>
      </c>
      <c r="D41" s="21" t="s">
        <v>330</v>
      </c>
      <c r="E41" s="15"/>
      <c r="F41" s="237" t="s">
        <v>6550</v>
      </c>
      <c r="G41" s="239">
        <v>5904067606272</v>
      </c>
      <c r="H41" s="16" t="s">
        <v>17</v>
      </c>
      <c r="I41" s="113">
        <v>239.58</v>
      </c>
      <c r="J41" s="115">
        <f>VLOOKUP(M41,'Grupy rabatowe'!A:E,5,0)</f>
        <v>0</v>
      </c>
      <c r="K41" s="100">
        <f t="shared" si="3"/>
        <v>0</v>
      </c>
      <c r="L41" s="18">
        <f t="shared" si="4"/>
        <v>239.58</v>
      </c>
      <c r="M41" s="19" t="s">
        <v>3708</v>
      </c>
      <c r="N41" s="20" t="str">
        <f t="shared" si="2"/>
        <v>rabat - grupa</v>
      </c>
    </row>
    <row r="42" spans="1:14" s="10" customFormat="1" ht="14.25" x14ac:dyDescent="0.2">
      <c r="A42" s="195" t="s">
        <v>3700</v>
      </c>
      <c r="B42" s="268" t="s">
        <v>6652</v>
      </c>
      <c r="C42" s="14" t="s">
        <v>193</v>
      </c>
      <c r="D42" s="21" t="s">
        <v>330</v>
      </c>
      <c r="E42" s="15"/>
      <c r="F42" s="237" t="s">
        <v>6549</v>
      </c>
      <c r="G42" s="239">
        <v>5904067606289</v>
      </c>
      <c r="H42" s="16" t="s">
        <v>17</v>
      </c>
      <c r="I42" s="113">
        <v>199.21</v>
      </c>
      <c r="J42" s="115">
        <f>VLOOKUP(M42,'Grupy rabatowe'!A:E,5,0)</f>
        <v>0</v>
      </c>
      <c r="K42" s="100">
        <f t="shared" si="3"/>
        <v>0</v>
      </c>
      <c r="L42" s="18">
        <f t="shared" si="4"/>
        <v>199.21</v>
      </c>
      <c r="M42" s="19" t="s">
        <v>3708</v>
      </c>
      <c r="N42" s="20" t="str">
        <f t="shared" si="2"/>
        <v>rabat - grupa</v>
      </c>
    </row>
    <row r="43" spans="1:14" s="10" customFormat="1" ht="14.25" x14ac:dyDescent="0.2">
      <c r="A43" s="195" t="s">
        <v>3701</v>
      </c>
      <c r="B43" s="268" t="s">
        <v>6653</v>
      </c>
      <c r="C43" s="14" t="s">
        <v>193</v>
      </c>
      <c r="D43" s="21" t="s">
        <v>330</v>
      </c>
      <c r="E43" s="15"/>
      <c r="F43" s="237" t="s">
        <v>6550</v>
      </c>
      <c r="G43" s="239">
        <v>5904067606296</v>
      </c>
      <c r="H43" s="16" t="s">
        <v>17</v>
      </c>
      <c r="I43" s="113">
        <v>259.24</v>
      </c>
      <c r="J43" s="115">
        <f>VLOOKUP(M43,'Grupy rabatowe'!A:E,5,0)</f>
        <v>0</v>
      </c>
      <c r="K43" s="100">
        <f t="shared" si="3"/>
        <v>0</v>
      </c>
      <c r="L43" s="18">
        <f t="shared" si="4"/>
        <v>259.24</v>
      </c>
      <c r="M43" s="19" t="s">
        <v>3708</v>
      </c>
      <c r="N43" s="20" t="str">
        <f t="shared" si="2"/>
        <v>rabat - grupa</v>
      </c>
    </row>
    <row r="44" spans="1:14" s="10" customFormat="1" ht="14.25" x14ac:dyDescent="0.2">
      <c r="A44" s="195" t="s">
        <v>3702</v>
      </c>
      <c r="B44" s="268" t="s">
        <v>6654</v>
      </c>
      <c r="C44" s="14" t="s">
        <v>193</v>
      </c>
      <c r="D44" s="21" t="s">
        <v>332</v>
      </c>
      <c r="E44" s="15"/>
      <c r="F44" s="237" t="s">
        <v>6551</v>
      </c>
      <c r="G44" s="239">
        <v>5904067606302</v>
      </c>
      <c r="H44" s="16" t="s">
        <v>17</v>
      </c>
      <c r="I44" s="113">
        <v>173.97</v>
      </c>
      <c r="J44" s="115">
        <f>VLOOKUP(M44,'Grupy rabatowe'!A:E,5,0)</f>
        <v>0</v>
      </c>
      <c r="K44" s="100">
        <f t="shared" si="3"/>
        <v>0</v>
      </c>
      <c r="L44" s="18">
        <f t="shared" si="4"/>
        <v>173.97</v>
      </c>
      <c r="M44" s="19" t="s">
        <v>3708</v>
      </c>
      <c r="N44" s="20" t="str">
        <f t="shared" si="2"/>
        <v>rabat - grupa</v>
      </c>
    </row>
    <row r="45" spans="1:14" s="10" customFormat="1" ht="14.25" x14ac:dyDescent="0.2">
      <c r="A45" s="195" t="s">
        <v>3703</v>
      </c>
      <c r="B45" s="268" t="s">
        <v>6655</v>
      </c>
      <c r="C45" s="14" t="s">
        <v>193</v>
      </c>
      <c r="D45" s="21" t="s">
        <v>332</v>
      </c>
      <c r="E45" s="15"/>
      <c r="F45" s="237" t="s">
        <v>6552</v>
      </c>
      <c r="G45" s="239">
        <v>5904067606319</v>
      </c>
      <c r="H45" s="16" t="s">
        <v>17</v>
      </c>
      <c r="I45" s="113">
        <v>231.33</v>
      </c>
      <c r="J45" s="115">
        <f>VLOOKUP(M45,'Grupy rabatowe'!A:E,5,0)</f>
        <v>0</v>
      </c>
      <c r="K45" s="100">
        <f t="shared" si="3"/>
        <v>0</v>
      </c>
      <c r="L45" s="18">
        <f t="shared" si="4"/>
        <v>231.33</v>
      </c>
      <c r="M45" s="19" t="s">
        <v>3708</v>
      </c>
      <c r="N45" s="20" t="str">
        <f t="shared" si="2"/>
        <v>rabat - grupa</v>
      </c>
    </row>
    <row r="46" spans="1:14" s="10" customFormat="1" ht="14.25" x14ac:dyDescent="0.2">
      <c r="A46" s="195" t="s">
        <v>3704</v>
      </c>
      <c r="B46" s="268" t="s">
        <v>6656</v>
      </c>
      <c r="C46" s="14" t="s">
        <v>193</v>
      </c>
      <c r="D46" s="21" t="s">
        <v>332</v>
      </c>
      <c r="E46" s="15"/>
      <c r="F46" s="237" t="s">
        <v>6551</v>
      </c>
      <c r="G46" s="239">
        <v>5904067606326</v>
      </c>
      <c r="H46" s="16" t="s">
        <v>17</v>
      </c>
      <c r="I46" s="113">
        <v>193.6</v>
      </c>
      <c r="J46" s="115">
        <f>VLOOKUP(M46,'Grupy rabatowe'!A:E,5,0)</f>
        <v>0</v>
      </c>
      <c r="K46" s="100">
        <f t="shared" si="3"/>
        <v>0</v>
      </c>
      <c r="L46" s="18">
        <f t="shared" si="4"/>
        <v>193.6</v>
      </c>
      <c r="M46" s="19" t="s">
        <v>3708</v>
      </c>
      <c r="N46" s="20" t="str">
        <f t="shared" si="2"/>
        <v>rabat - grupa</v>
      </c>
    </row>
    <row r="47" spans="1:14" s="10" customFormat="1" ht="14.25" x14ac:dyDescent="0.2">
      <c r="A47" s="195" t="s">
        <v>3705</v>
      </c>
      <c r="B47" s="268" t="s">
        <v>6657</v>
      </c>
      <c r="C47" s="14" t="s">
        <v>193</v>
      </c>
      <c r="D47" s="21" t="s">
        <v>332</v>
      </c>
      <c r="E47" s="15"/>
      <c r="F47" s="237" t="s">
        <v>6552</v>
      </c>
      <c r="G47" s="239">
        <v>5904067606333</v>
      </c>
      <c r="H47" s="16" t="s">
        <v>17</v>
      </c>
      <c r="I47" s="113">
        <v>263.29000000000002</v>
      </c>
      <c r="J47" s="115">
        <f>VLOOKUP(M47,'Grupy rabatowe'!A:E,5,0)</f>
        <v>0</v>
      </c>
      <c r="K47" s="100">
        <f t="shared" si="3"/>
        <v>0</v>
      </c>
      <c r="L47" s="18">
        <f t="shared" si="4"/>
        <v>263.29000000000002</v>
      </c>
      <c r="M47" s="19" t="s">
        <v>3708</v>
      </c>
      <c r="N47" s="20" t="str">
        <f t="shared" si="2"/>
        <v>rabat - grupa</v>
      </c>
    </row>
    <row r="48" spans="1:14" s="10" customFormat="1" ht="14.25" x14ac:dyDescent="0.2">
      <c r="A48" s="195" t="s">
        <v>3706</v>
      </c>
      <c r="B48" s="268" t="s">
        <v>6658</v>
      </c>
      <c r="C48" s="14" t="s">
        <v>193</v>
      </c>
      <c r="D48" s="21" t="s">
        <v>332</v>
      </c>
      <c r="E48" s="15"/>
      <c r="F48" s="237" t="s">
        <v>6551</v>
      </c>
      <c r="G48" s="239">
        <v>5904067606340</v>
      </c>
      <c r="H48" s="16" t="s">
        <v>17</v>
      </c>
      <c r="I48" s="113">
        <v>213.25</v>
      </c>
      <c r="J48" s="115">
        <f>VLOOKUP(M48,'Grupy rabatowe'!A:E,5,0)</f>
        <v>0</v>
      </c>
      <c r="K48" s="100">
        <f t="shared" si="3"/>
        <v>0</v>
      </c>
      <c r="L48" s="18">
        <f t="shared" si="4"/>
        <v>213.25</v>
      </c>
      <c r="M48" s="19" t="s">
        <v>3708</v>
      </c>
      <c r="N48" s="20" t="str">
        <f t="shared" si="2"/>
        <v>rabat - grupa</v>
      </c>
    </row>
    <row r="49" spans="1:14" s="10" customFormat="1" ht="14.25" x14ac:dyDescent="0.2">
      <c r="A49" s="195" t="s">
        <v>3707</v>
      </c>
      <c r="B49" s="268" t="s">
        <v>6659</v>
      </c>
      <c r="C49" s="14" t="s">
        <v>193</v>
      </c>
      <c r="D49" s="21" t="s">
        <v>332</v>
      </c>
      <c r="E49" s="15"/>
      <c r="F49" s="237" t="s">
        <v>6552</v>
      </c>
      <c r="G49" s="239">
        <v>5904067606357</v>
      </c>
      <c r="H49" s="16" t="s">
        <v>17</v>
      </c>
      <c r="I49" s="113">
        <v>282.95</v>
      </c>
      <c r="J49" s="115">
        <f>VLOOKUP(M49,'Grupy rabatowe'!A:E,5,0)</f>
        <v>0</v>
      </c>
      <c r="K49" s="100">
        <f t="shared" si="3"/>
        <v>0</v>
      </c>
      <c r="L49" s="18">
        <f t="shared" si="4"/>
        <v>282.95</v>
      </c>
      <c r="M49" s="19" t="s">
        <v>3708</v>
      </c>
      <c r="N49" s="20" t="str">
        <f t="shared" si="2"/>
        <v>rabat - grupa</v>
      </c>
    </row>
    <row r="50" spans="1:14" x14ac:dyDescent="0.25">
      <c r="A50" s="196" t="s">
        <v>720</v>
      </c>
      <c r="B50" s="152" t="s">
        <v>5514</v>
      </c>
      <c r="C50" s="14" t="s">
        <v>193</v>
      </c>
      <c r="D50" s="21" t="s">
        <v>330</v>
      </c>
      <c r="E50" s="23"/>
      <c r="F50" s="194"/>
      <c r="G50" s="239">
        <v>5901087044268</v>
      </c>
      <c r="H50" s="16" t="s">
        <v>17</v>
      </c>
      <c r="I50" s="113">
        <v>131.03</v>
      </c>
      <c r="J50" s="115">
        <f>VLOOKUP(M50,'Grupy rabatowe'!A:E,5,0)</f>
        <v>0</v>
      </c>
      <c r="K50" s="100">
        <f t="shared" si="3"/>
        <v>0</v>
      </c>
      <c r="L50" s="18">
        <f t="shared" si="4"/>
        <v>131.03</v>
      </c>
      <c r="M50" s="19" t="s">
        <v>721</v>
      </c>
      <c r="N50" s="24" t="str">
        <f t="shared" si="2"/>
        <v>rabat - grupa</v>
      </c>
    </row>
    <row r="51" spans="1:14" x14ac:dyDescent="0.25">
      <c r="A51" s="196" t="s">
        <v>724</v>
      </c>
      <c r="B51" s="152" t="s">
        <v>5515</v>
      </c>
      <c r="C51" s="14" t="s">
        <v>193</v>
      </c>
      <c r="D51" s="21" t="s">
        <v>330</v>
      </c>
      <c r="E51" s="25"/>
      <c r="F51" s="194"/>
      <c r="G51" s="239">
        <v>5901087044299</v>
      </c>
      <c r="H51" s="16" t="s">
        <v>17</v>
      </c>
      <c r="I51" s="113">
        <v>171.66</v>
      </c>
      <c r="J51" s="115">
        <f>VLOOKUP(M51,'Grupy rabatowe'!A:E,5,0)</f>
        <v>0</v>
      </c>
      <c r="K51" s="100">
        <f t="shared" si="3"/>
        <v>0</v>
      </c>
      <c r="L51" s="18">
        <f t="shared" si="4"/>
        <v>171.66</v>
      </c>
      <c r="M51" s="19" t="s">
        <v>721</v>
      </c>
      <c r="N51" s="24" t="str">
        <f t="shared" si="2"/>
        <v>rabat - grupa</v>
      </c>
    </row>
    <row r="52" spans="1:14" x14ac:dyDescent="0.25">
      <c r="A52" s="196" t="s">
        <v>722</v>
      </c>
      <c r="B52" s="152" t="s">
        <v>5516</v>
      </c>
      <c r="C52" s="14" t="s">
        <v>193</v>
      </c>
      <c r="D52" s="21" t="s">
        <v>330</v>
      </c>
      <c r="E52" s="25"/>
      <c r="F52" s="194"/>
      <c r="G52" s="239">
        <v>5901087044275</v>
      </c>
      <c r="H52" s="16" t="s">
        <v>17</v>
      </c>
      <c r="I52" s="113">
        <v>154.41999999999999</v>
      </c>
      <c r="J52" s="115">
        <f>VLOOKUP(M52,'Grupy rabatowe'!A:E,5,0)</f>
        <v>0</v>
      </c>
      <c r="K52" s="100">
        <f t="shared" si="3"/>
        <v>0</v>
      </c>
      <c r="L52" s="18">
        <f t="shared" si="4"/>
        <v>154.41999999999999</v>
      </c>
      <c r="M52" s="19" t="s">
        <v>721</v>
      </c>
      <c r="N52" s="24" t="str">
        <f t="shared" si="2"/>
        <v>rabat - grupa</v>
      </c>
    </row>
    <row r="53" spans="1:14" x14ac:dyDescent="0.25">
      <c r="A53" s="196" t="s">
        <v>725</v>
      </c>
      <c r="B53" s="152" t="s">
        <v>5517</v>
      </c>
      <c r="C53" s="14" t="s">
        <v>193</v>
      </c>
      <c r="D53" s="21" t="s">
        <v>330</v>
      </c>
      <c r="E53" s="25"/>
      <c r="F53" s="194"/>
      <c r="G53" s="239">
        <v>5901087044305</v>
      </c>
      <c r="H53" s="16" t="s">
        <v>17</v>
      </c>
      <c r="I53" s="113">
        <v>193.13</v>
      </c>
      <c r="J53" s="115">
        <f>VLOOKUP(M53,'Grupy rabatowe'!A:E,5,0)</f>
        <v>0</v>
      </c>
      <c r="K53" s="100">
        <f t="shared" si="3"/>
        <v>0</v>
      </c>
      <c r="L53" s="18">
        <f t="shared" si="4"/>
        <v>193.13</v>
      </c>
      <c r="M53" s="19" t="s">
        <v>721</v>
      </c>
      <c r="N53" s="24" t="str">
        <f t="shared" si="2"/>
        <v>rabat - grupa</v>
      </c>
    </row>
    <row r="54" spans="1:14" x14ac:dyDescent="0.25">
      <c r="A54" s="196" t="s">
        <v>723</v>
      </c>
      <c r="B54" s="152" t="s">
        <v>5518</v>
      </c>
      <c r="C54" s="14" t="s">
        <v>193</v>
      </c>
      <c r="D54" s="21" t="s">
        <v>330</v>
      </c>
      <c r="E54" s="25"/>
      <c r="F54" s="194"/>
      <c r="G54" s="239">
        <v>5901087044282</v>
      </c>
      <c r="H54" s="16" t="s">
        <v>17</v>
      </c>
      <c r="I54" s="113">
        <v>176.55</v>
      </c>
      <c r="J54" s="115">
        <f>VLOOKUP(M54,'Grupy rabatowe'!A:E,5,0)</f>
        <v>0</v>
      </c>
      <c r="K54" s="100">
        <f t="shared" si="3"/>
        <v>0</v>
      </c>
      <c r="L54" s="18">
        <f t="shared" si="4"/>
        <v>176.55</v>
      </c>
      <c r="M54" s="19" t="s">
        <v>721</v>
      </c>
      <c r="N54" s="24" t="str">
        <f t="shared" si="2"/>
        <v>rabat - grupa</v>
      </c>
    </row>
    <row r="55" spans="1:14" x14ac:dyDescent="0.25">
      <c r="A55" s="196" t="s">
        <v>726</v>
      </c>
      <c r="B55" s="152" t="s">
        <v>5519</v>
      </c>
      <c r="C55" s="14" t="s">
        <v>193</v>
      </c>
      <c r="D55" s="21" t="s">
        <v>330</v>
      </c>
      <c r="E55" s="25"/>
      <c r="F55" s="194"/>
      <c r="G55" s="239">
        <v>5901087044312</v>
      </c>
      <c r="H55" s="16" t="s">
        <v>17</v>
      </c>
      <c r="I55" s="113">
        <v>215.26</v>
      </c>
      <c r="J55" s="115">
        <f>VLOOKUP(M55,'Grupy rabatowe'!A:E,5,0)</f>
        <v>0</v>
      </c>
      <c r="K55" s="100">
        <f t="shared" si="3"/>
        <v>0</v>
      </c>
      <c r="L55" s="18">
        <f t="shared" si="4"/>
        <v>215.26</v>
      </c>
      <c r="M55" s="19" t="s">
        <v>721</v>
      </c>
      <c r="N55" s="24" t="str">
        <f t="shared" si="2"/>
        <v>rabat - grupa</v>
      </c>
    </row>
    <row r="56" spans="1:14" x14ac:dyDescent="0.25">
      <c r="A56" s="196" t="s">
        <v>727</v>
      </c>
      <c r="B56" s="152" t="s">
        <v>5520</v>
      </c>
      <c r="C56" s="14" t="s">
        <v>193</v>
      </c>
      <c r="D56" s="21" t="s">
        <v>330</v>
      </c>
      <c r="E56" s="23"/>
      <c r="F56" s="194"/>
      <c r="G56" s="239">
        <v>5902188705652</v>
      </c>
      <c r="H56" s="16" t="s">
        <v>17</v>
      </c>
      <c r="I56" s="113">
        <v>131.03</v>
      </c>
      <c r="J56" s="115">
        <f>VLOOKUP(M56,'Grupy rabatowe'!A:E,5,0)</f>
        <v>0</v>
      </c>
      <c r="K56" s="100">
        <f t="shared" si="3"/>
        <v>0</v>
      </c>
      <c r="L56" s="18">
        <f t="shared" si="4"/>
        <v>131.03</v>
      </c>
      <c r="M56" s="19" t="s">
        <v>721</v>
      </c>
      <c r="N56" s="24" t="str">
        <f t="shared" si="2"/>
        <v>rabat - grupa</v>
      </c>
    </row>
    <row r="57" spans="1:14" x14ac:dyDescent="0.25">
      <c r="A57" s="196" t="s">
        <v>730</v>
      </c>
      <c r="B57" s="152" t="s">
        <v>5521</v>
      </c>
      <c r="C57" s="14" t="s">
        <v>193</v>
      </c>
      <c r="D57" s="21" t="s">
        <v>330</v>
      </c>
      <c r="E57" s="25"/>
      <c r="F57" s="194"/>
      <c r="G57" s="239">
        <v>5902188705683</v>
      </c>
      <c r="H57" s="16" t="s">
        <v>17</v>
      </c>
      <c r="I57" s="113">
        <v>171.66</v>
      </c>
      <c r="J57" s="115">
        <f>VLOOKUP(M57,'Grupy rabatowe'!A:E,5,0)</f>
        <v>0</v>
      </c>
      <c r="K57" s="100">
        <f t="shared" si="3"/>
        <v>0</v>
      </c>
      <c r="L57" s="18">
        <f t="shared" si="4"/>
        <v>171.66</v>
      </c>
      <c r="M57" s="19" t="s">
        <v>721</v>
      </c>
      <c r="N57" s="24" t="str">
        <f t="shared" si="2"/>
        <v>rabat - grupa</v>
      </c>
    </row>
    <row r="58" spans="1:14" x14ac:dyDescent="0.25">
      <c r="A58" s="196" t="s">
        <v>728</v>
      </c>
      <c r="B58" s="152" t="s">
        <v>5522</v>
      </c>
      <c r="C58" s="14" t="s">
        <v>193</v>
      </c>
      <c r="D58" s="21" t="s">
        <v>330</v>
      </c>
      <c r="E58" s="25"/>
      <c r="F58" s="194"/>
      <c r="G58" s="239">
        <v>5902188705669</v>
      </c>
      <c r="H58" s="16" t="s">
        <v>17</v>
      </c>
      <c r="I58" s="113">
        <v>154.41999999999999</v>
      </c>
      <c r="J58" s="115">
        <f>VLOOKUP(M58,'Grupy rabatowe'!A:E,5,0)</f>
        <v>0</v>
      </c>
      <c r="K58" s="100">
        <f t="shared" si="3"/>
        <v>0</v>
      </c>
      <c r="L58" s="18">
        <f t="shared" si="4"/>
        <v>154.41999999999999</v>
      </c>
      <c r="M58" s="19" t="s">
        <v>721</v>
      </c>
      <c r="N58" s="24" t="str">
        <f t="shared" si="2"/>
        <v>rabat - grupa</v>
      </c>
    </row>
    <row r="59" spans="1:14" x14ac:dyDescent="0.25">
      <c r="A59" s="196" t="s">
        <v>731</v>
      </c>
      <c r="B59" s="152" t="s">
        <v>5523</v>
      </c>
      <c r="C59" s="14" t="s">
        <v>193</v>
      </c>
      <c r="D59" s="21" t="s">
        <v>330</v>
      </c>
      <c r="E59" s="25"/>
      <c r="F59" s="194"/>
      <c r="G59" s="239">
        <v>5902188705690</v>
      </c>
      <c r="H59" s="16" t="s">
        <v>17</v>
      </c>
      <c r="I59" s="113">
        <v>193.13</v>
      </c>
      <c r="J59" s="115">
        <f>VLOOKUP(M59,'Grupy rabatowe'!A:E,5,0)</f>
        <v>0</v>
      </c>
      <c r="K59" s="100">
        <f t="shared" si="3"/>
        <v>0</v>
      </c>
      <c r="L59" s="18">
        <f t="shared" si="4"/>
        <v>193.13</v>
      </c>
      <c r="M59" s="19" t="s">
        <v>721</v>
      </c>
      <c r="N59" s="24" t="str">
        <f t="shared" si="2"/>
        <v>rabat - grupa</v>
      </c>
    </row>
    <row r="60" spans="1:14" x14ac:dyDescent="0.25">
      <c r="A60" s="196" t="s">
        <v>729</v>
      </c>
      <c r="B60" s="152" t="s">
        <v>5524</v>
      </c>
      <c r="C60" s="14" t="s">
        <v>193</v>
      </c>
      <c r="D60" s="21" t="s">
        <v>330</v>
      </c>
      <c r="E60" s="25"/>
      <c r="F60" s="194"/>
      <c r="G60" s="239">
        <v>5902188705676</v>
      </c>
      <c r="H60" s="16" t="s">
        <v>17</v>
      </c>
      <c r="I60" s="113">
        <v>176.55</v>
      </c>
      <c r="J60" s="115">
        <f>VLOOKUP(M60,'Grupy rabatowe'!A:E,5,0)</f>
        <v>0</v>
      </c>
      <c r="K60" s="100">
        <f t="shared" si="3"/>
        <v>0</v>
      </c>
      <c r="L60" s="18">
        <f t="shared" si="4"/>
        <v>176.55</v>
      </c>
      <c r="M60" s="19" t="s">
        <v>721</v>
      </c>
      <c r="N60" s="24" t="str">
        <f t="shared" si="2"/>
        <v>rabat - grupa</v>
      </c>
    </row>
    <row r="61" spans="1:14" x14ac:dyDescent="0.25">
      <c r="A61" s="196" t="s">
        <v>732</v>
      </c>
      <c r="B61" s="152" t="s">
        <v>5525</v>
      </c>
      <c r="C61" s="14" t="s">
        <v>193</v>
      </c>
      <c r="D61" s="21" t="s">
        <v>330</v>
      </c>
      <c r="E61" s="25"/>
      <c r="F61" s="194"/>
      <c r="G61" s="239">
        <v>5902188705706</v>
      </c>
      <c r="H61" s="16" t="s">
        <v>17</v>
      </c>
      <c r="I61" s="113">
        <v>215.26</v>
      </c>
      <c r="J61" s="115">
        <f>VLOOKUP(M61,'Grupy rabatowe'!A:E,5,0)</f>
        <v>0</v>
      </c>
      <c r="K61" s="100">
        <f t="shared" si="3"/>
        <v>0</v>
      </c>
      <c r="L61" s="18">
        <f t="shared" si="4"/>
        <v>215.26</v>
      </c>
      <c r="M61" s="19" t="s">
        <v>721</v>
      </c>
      <c r="N61" s="24" t="str">
        <f t="shared" si="2"/>
        <v>rabat - grupa</v>
      </c>
    </row>
    <row r="62" spans="1:14" x14ac:dyDescent="0.25">
      <c r="A62" s="196" t="s">
        <v>733</v>
      </c>
      <c r="B62" s="152" t="s">
        <v>5526</v>
      </c>
      <c r="C62" s="14" t="s">
        <v>193</v>
      </c>
      <c r="D62" s="21" t="s">
        <v>332</v>
      </c>
      <c r="E62" s="25"/>
      <c r="F62" s="194"/>
      <c r="G62" s="239">
        <v>5902188705713</v>
      </c>
      <c r="H62" s="16" t="s">
        <v>17</v>
      </c>
      <c r="I62" s="113">
        <v>143.86000000000001</v>
      </c>
      <c r="J62" s="115">
        <f>VLOOKUP(M62,'Grupy rabatowe'!A:E,5,0)</f>
        <v>0</v>
      </c>
      <c r="K62" s="100">
        <f t="shared" si="3"/>
        <v>0</v>
      </c>
      <c r="L62" s="18">
        <f t="shared" si="4"/>
        <v>143.86000000000001</v>
      </c>
      <c r="M62" s="19" t="s">
        <v>721</v>
      </c>
      <c r="N62" s="24" t="str">
        <f t="shared" si="2"/>
        <v>rabat - grupa</v>
      </c>
    </row>
    <row r="63" spans="1:14" x14ac:dyDescent="0.25">
      <c r="A63" s="196" t="s">
        <v>736</v>
      </c>
      <c r="B63" s="152" t="s">
        <v>5527</v>
      </c>
      <c r="C63" s="14" t="s">
        <v>193</v>
      </c>
      <c r="D63" s="21" t="s">
        <v>332</v>
      </c>
      <c r="E63" s="25"/>
      <c r="F63" s="194"/>
      <c r="G63" s="239">
        <v>5902188705744</v>
      </c>
      <c r="H63" s="16" t="s">
        <v>17</v>
      </c>
      <c r="I63" s="113">
        <v>185.56</v>
      </c>
      <c r="J63" s="115">
        <f>VLOOKUP(M63,'Grupy rabatowe'!A:E,5,0)</f>
        <v>0</v>
      </c>
      <c r="K63" s="100">
        <f t="shared" si="3"/>
        <v>0</v>
      </c>
      <c r="L63" s="18">
        <f t="shared" si="4"/>
        <v>185.56</v>
      </c>
      <c r="M63" s="19" t="s">
        <v>721</v>
      </c>
      <c r="N63" s="24" t="str">
        <f t="shared" si="2"/>
        <v>rabat - grupa</v>
      </c>
    </row>
    <row r="64" spans="1:14" x14ac:dyDescent="0.25">
      <c r="A64" s="196" t="s">
        <v>734</v>
      </c>
      <c r="B64" s="152" t="s">
        <v>5528</v>
      </c>
      <c r="C64" s="14" t="s">
        <v>193</v>
      </c>
      <c r="D64" s="21" t="s">
        <v>332</v>
      </c>
      <c r="E64" s="25"/>
      <c r="F64" s="194"/>
      <c r="G64" s="239">
        <v>5902188705720</v>
      </c>
      <c r="H64" s="16" t="s">
        <v>17</v>
      </c>
      <c r="I64" s="113">
        <v>167.24</v>
      </c>
      <c r="J64" s="115">
        <f>VLOOKUP(M64,'Grupy rabatowe'!A:E,5,0)</f>
        <v>0</v>
      </c>
      <c r="K64" s="100">
        <f t="shared" si="3"/>
        <v>0</v>
      </c>
      <c r="L64" s="18">
        <f t="shared" si="4"/>
        <v>167.24</v>
      </c>
      <c r="M64" s="19" t="s">
        <v>721</v>
      </c>
      <c r="N64" s="24" t="str">
        <f t="shared" si="2"/>
        <v>rabat - grupa</v>
      </c>
    </row>
    <row r="65" spans="1:14" x14ac:dyDescent="0.25">
      <c r="A65" s="196" t="s">
        <v>737</v>
      </c>
      <c r="B65" s="152" t="s">
        <v>5529</v>
      </c>
      <c r="C65" s="14" t="s">
        <v>193</v>
      </c>
      <c r="D65" s="21" t="s">
        <v>332</v>
      </c>
      <c r="E65" s="25"/>
      <c r="F65" s="194"/>
      <c r="G65" s="239">
        <v>5902188705751</v>
      </c>
      <c r="H65" s="16" t="s">
        <v>17</v>
      </c>
      <c r="I65" s="113">
        <v>205.66</v>
      </c>
      <c r="J65" s="115">
        <f>VLOOKUP(M65,'Grupy rabatowe'!A:E,5,0)</f>
        <v>0</v>
      </c>
      <c r="K65" s="100">
        <f t="shared" si="3"/>
        <v>0</v>
      </c>
      <c r="L65" s="18">
        <f t="shared" si="4"/>
        <v>205.66</v>
      </c>
      <c r="M65" s="19" t="s">
        <v>721</v>
      </c>
      <c r="N65" s="24" t="str">
        <f t="shared" si="2"/>
        <v>rabat - grupa</v>
      </c>
    </row>
    <row r="66" spans="1:14" x14ac:dyDescent="0.25">
      <c r="A66" s="196" t="s">
        <v>735</v>
      </c>
      <c r="B66" s="152" t="s">
        <v>5530</v>
      </c>
      <c r="C66" s="14" t="s">
        <v>193</v>
      </c>
      <c r="D66" s="21" t="s">
        <v>332</v>
      </c>
      <c r="E66" s="25"/>
      <c r="F66" s="194"/>
      <c r="G66" s="239">
        <v>5902188705737</v>
      </c>
      <c r="H66" s="16" t="s">
        <v>17</v>
      </c>
      <c r="I66" s="113">
        <v>191.29</v>
      </c>
      <c r="J66" s="115">
        <f>VLOOKUP(M66,'Grupy rabatowe'!A:E,5,0)</f>
        <v>0</v>
      </c>
      <c r="K66" s="100">
        <f t="shared" si="3"/>
        <v>0</v>
      </c>
      <c r="L66" s="18">
        <f t="shared" si="4"/>
        <v>191.29</v>
      </c>
      <c r="M66" s="19" t="s">
        <v>721</v>
      </c>
      <c r="N66" s="24" t="str">
        <f t="shared" si="2"/>
        <v>rabat - grupa</v>
      </c>
    </row>
    <row r="67" spans="1:14" x14ac:dyDescent="0.25">
      <c r="A67" s="196" t="s">
        <v>738</v>
      </c>
      <c r="B67" s="152" t="s">
        <v>5531</v>
      </c>
      <c r="C67" s="14" t="s">
        <v>193</v>
      </c>
      <c r="D67" s="21" t="s">
        <v>332</v>
      </c>
      <c r="E67" s="23"/>
      <c r="F67" s="194"/>
      <c r="G67" s="239">
        <v>5902188705768</v>
      </c>
      <c r="H67" s="16" t="s">
        <v>17</v>
      </c>
      <c r="I67" s="113">
        <v>229.7</v>
      </c>
      <c r="J67" s="115">
        <f>VLOOKUP(M67,'Grupy rabatowe'!A:E,5,0)</f>
        <v>0</v>
      </c>
      <c r="K67" s="100">
        <f t="shared" si="3"/>
        <v>0</v>
      </c>
      <c r="L67" s="18">
        <f t="shared" si="4"/>
        <v>229.7</v>
      </c>
      <c r="M67" s="19" t="s">
        <v>721</v>
      </c>
      <c r="N67" s="24" t="str">
        <f t="shared" si="2"/>
        <v>rabat - grupa</v>
      </c>
    </row>
    <row r="68" spans="1:14" x14ac:dyDescent="0.25">
      <c r="A68" s="196" t="s">
        <v>739</v>
      </c>
      <c r="B68" s="152" t="s">
        <v>5532</v>
      </c>
      <c r="C68" s="14" t="s">
        <v>193</v>
      </c>
      <c r="D68" s="16"/>
      <c r="E68" s="25"/>
      <c r="F68" s="194"/>
      <c r="G68" s="239">
        <v>5901289531733</v>
      </c>
      <c r="H68" s="16" t="s">
        <v>17</v>
      </c>
      <c r="I68" s="113">
        <v>85.09</v>
      </c>
      <c r="J68" s="115">
        <f>VLOOKUP(M68,'Grupy rabatowe'!A:E,5,0)</f>
        <v>0</v>
      </c>
      <c r="K68" s="100">
        <f t="shared" si="3"/>
        <v>0</v>
      </c>
      <c r="L68" s="18">
        <f t="shared" si="4"/>
        <v>85.09</v>
      </c>
      <c r="M68" s="19" t="s">
        <v>740</v>
      </c>
      <c r="N68" s="24" t="str">
        <f t="shared" si="2"/>
        <v>rabat - grupa</v>
      </c>
    </row>
    <row r="69" spans="1:14" x14ac:dyDescent="0.25">
      <c r="A69" s="196" t="s">
        <v>741</v>
      </c>
      <c r="B69" s="152" t="s">
        <v>5533</v>
      </c>
      <c r="C69" s="14" t="s">
        <v>193</v>
      </c>
      <c r="D69" s="16"/>
      <c r="E69" s="25"/>
      <c r="F69" s="194"/>
      <c r="G69" s="239">
        <v>5901289531740</v>
      </c>
      <c r="H69" s="16" t="s">
        <v>17</v>
      </c>
      <c r="I69" s="113">
        <v>105.37</v>
      </c>
      <c r="J69" s="115">
        <f>VLOOKUP(M69,'Grupy rabatowe'!A:E,5,0)</f>
        <v>0</v>
      </c>
      <c r="K69" s="100">
        <f t="shared" si="3"/>
        <v>0</v>
      </c>
      <c r="L69" s="18">
        <f t="shared" si="4"/>
        <v>105.37</v>
      </c>
      <c r="M69" s="19" t="s">
        <v>740</v>
      </c>
      <c r="N69" s="24" t="str">
        <f t="shared" si="2"/>
        <v>rabat - grupa</v>
      </c>
    </row>
    <row r="70" spans="1:14" x14ac:dyDescent="0.25">
      <c r="A70" s="196" t="s">
        <v>742</v>
      </c>
      <c r="B70" s="152" t="s">
        <v>5534</v>
      </c>
      <c r="C70" s="14" t="s">
        <v>193</v>
      </c>
      <c r="D70" s="16"/>
      <c r="E70" s="25"/>
      <c r="F70" s="194"/>
      <c r="G70" s="239">
        <v>5902188702798</v>
      </c>
      <c r="H70" s="16" t="s">
        <v>17</v>
      </c>
      <c r="I70" s="113">
        <v>74.650000000000006</v>
      </c>
      <c r="J70" s="115">
        <f>VLOOKUP(M70,'Grupy rabatowe'!A:E,5,0)</f>
        <v>0</v>
      </c>
      <c r="K70" s="100">
        <f t="shared" si="3"/>
        <v>0</v>
      </c>
      <c r="L70" s="18">
        <f t="shared" si="4"/>
        <v>74.650000000000006</v>
      </c>
      <c r="M70" s="19" t="s">
        <v>740</v>
      </c>
      <c r="N70" s="24" t="str">
        <f t="shared" si="2"/>
        <v>rabat - grupa</v>
      </c>
    </row>
    <row r="71" spans="1:14" x14ac:dyDescent="0.25">
      <c r="A71" s="196" t="s">
        <v>746</v>
      </c>
      <c r="B71" s="152" t="s">
        <v>5535</v>
      </c>
      <c r="C71" s="14" t="s">
        <v>193</v>
      </c>
      <c r="D71" s="16"/>
      <c r="E71" s="25"/>
      <c r="F71" s="194"/>
      <c r="G71" s="239">
        <v>5901289531993</v>
      </c>
      <c r="H71" s="16" t="s">
        <v>17</v>
      </c>
      <c r="I71" s="113">
        <v>123.49</v>
      </c>
      <c r="J71" s="115">
        <f>VLOOKUP(M71,'Grupy rabatowe'!A:E,5,0)</f>
        <v>0</v>
      </c>
      <c r="K71" s="100">
        <f t="shared" si="3"/>
        <v>0</v>
      </c>
      <c r="L71" s="18">
        <f t="shared" si="4"/>
        <v>123.49</v>
      </c>
      <c r="M71" s="19" t="s">
        <v>744</v>
      </c>
      <c r="N71" s="24" t="str">
        <f t="shared" si="2"/>
        <v>rabat - grupa</v>
      </c>
    </row>
    <row r="72" spans="1:14" x14ac:dyDescent="0.25">
      <c r="A72" s="196" t="s">
        <v>747</v>
      </c>
      <c r="B72" s="152" t="s">
        <v>5536</v>
      </c>
      <c r="C72" s="14" t="s">
        <v>193</v>
      </c>
      <c r="D72" s="16"/>
      <c r="E72" s="25"/>
      <c r="F72" s="194"/>
      <c r="G72" s="239">
        <v>5901289534789</v>
      </c>
      <c r="H72" s="16" t="s">
        <v>17</v>
      </c>
      <c r="I72" s="113">
        <v>115.06</v>
      </c>
      <c r="J72" s="115">
        <f>VLOOKUP(M72,'Grupy rabatowe'!A:E,5,0)</f>
        <v>0</v>
      </c>
      <c r="K72" s="100">
        <f t="shared" si="3"/>
        <v>0</v>
      </c>
      <c r="L72" s="18">
        <f t="shared" si="4"/>
        <v>115.06</v>
      </c>
      <c r="M72" s="19" t="s">
        <v>744</v>
      </c>
      <c r="N72" s="24" t="str">
        <f t="shared" si="2"/>
        <v>rabat - grupa</v>
      </c>
    </row>
    <row r="73" spans="1:14" x14ac:dyDescent="0.25">
      <c r="A73" s="196" t="s">
        <v>748</v>
      </c>
      <c r="B73" s="152" t="s">
        <v>5537</v>
      </c>
      <c r="C73" s="14" t="s">
        <v>193</v>
      </c>
      <c r="D73" s="16"/>
      <c r="E73" s="25"/>
      <c r="F73" s="194"/>
      <c r="G73" s="239">
        <v>5901289531658</v>
      </c>
      <c r="H73" s="16" t="s">
        <v>17</v>
      </c>
      <c r="I73" s="113">
        <v>131.63</v>
      </c>
      <c r="J73" s="115">
        <f>VLOOKUP(M73,'Grupy rabatowe'!A:E,5,0)</f>
        <v>0</v>
      </c>
      <c r="K73" s="100">
        <f t="shared" si="3"/>
        <v>0</v>
      </c>
      <c r="L73" s="18">
        <f t="shared" si="4"/>
        <v>131.63</v>
      </c>
      <c r="M73" s="19" t="s">
        <v>744</v>
      </c>
      <c r="N73" s="24" t="str">
        <f t="shared" si="2"/>
        <v>rabat - grupa</v>
      </c>
    </row>
    <row r="74" spans="1:14" x14ac:dyDescent="0.25">
      <c r="A74" s="196" t="s">
        <v>743</v>
      </c>
      <c r="B74" s="152" t="s">
        <v>5538</v>
      </c>
      <c r="C74" s="14" t="s">
        <v>193</v>
      </c>
      <c r="D74" s="16"/>
      <c r="E74" s="25"/>
      <c r="F74" s="194"/>
      <c r="G74" s="239">
        <v>5901289531573</v>
      </c>
      <c r="H74" s="16" t="s">
        <v>17</v>
      </c>
      <c r="I74" s="113">
        <v>119.43</v>
      </c>
      <c r="J74" s="115">
        <f>VLOOKUP(M74,'Grupy rabatowe'!A:E,5,0)</f>
        <v>0</v>
      </c>
      <c r="K74" s="100">
        <f t="shared" si="3"/>
        <v>0</v>
      </c>
      <c r="L74" s="18">
        <f t="shared" si="4"/>
        <v>119.43</v>
      </c>
      <c r="M74" s="19" t="s">
        <v>744</v>
      </c>
      <c r="N74" s="24" t="str">
        <f t="shared" ref="N74:N137" si="5">IF(J74=K74,"rabat - grupa","rabat - produkt")</f>
        <v>rabat - grupa</v>
      </c>
    </row>
    <row r="75" spans="1:14" x14ac:dyDescent="0.25">
      <c r="A75" s="196" t="s">
        <v>745</v>
      </c>
      <c r="B75" s="152" t="s">
        <v>5539</v>
      </c>
      <c r="C75" s="14" t="s">
        <v>193</v>
      </c>
      <c r="D75" s="16"/>
      <c r="E75" s="25"/>
      <c r="F75" s="194"/>
      <c r="G75" s="239">
        <v>5901289531580</v>
      </c>
      <c r="H75" s="16" t="s">
        <v>17</v>
      </c>
      <c r="I75" s="113">
        <v>128.53</v>
      </c>
      <c r="J75" s="115">
        <f>VLOOKUP(M75,'Grupy rabatowe'!A:E,5,0)</f>
        <v>0</v>
      </c>
      <c r="K75" s="100">
        <f t="shared" si="3"/>
        <v>0</v>
      </c>
      <c r="L75" s="18">
        <f t="shared" si="4"/>
        <v>128.53</v>
      </c>
      <c r="M75" s="19" t="s">
        <v>744</v>
      </c>
      <c r="N75" s="24" t="str">
        <f t="shared" si="5"/>
        <v>rabat - grupa</v>
      </c>
    </row>
    <row r="76" spans="1:14" x14ac:dyDescent="0.25">
      <c r="A76" s="196" t="s">
        <v>749</v>
      </c>
      <c r="B76" s="152" t="s">
        <v>5540</v>
      </c>
      <c r="C76" s="14" t="s">
        <v>193</v>
      </c>
      <c r="D76" s="16"/>
      <c r="E76" s="25"/>
      <c r="F76" s="194"/>
      <c r="G76" s="239">
        <v>5902188702958</v>
      </c>
      <c r="H76" s="16" t="s">
        <v>17</v>
      </c>
      <c r="I76" s="113">
        <v>175.62</v>
      </c>
      <c r="J76" s="115">
        <f>VLOOKUP(M76,'Grupy rabatowe'!A:E,5,0)</f>
        <v>0</v>
      </c>
      <c r="K76" s="100">
        <f t="shared" si="3"/>
        <v>0</v>
      </c>
      <c r="L76" s="18">
        <f t="shared" si="4"/>
        <v>175.62</v>
      </c>
      <c r="M76" s="19" t="s">
        <v>744</v>
      </c>
      <c r="N76" s="24" t="str">
        <f t="shared" si="5"/>
        <v>rabat - grupa</v>
      </c>
    </row>
    <row r="77" spans="1:14" x14ac:dyDescent="0.25">
      <c r="A77" s="196" t="s">
        <v>750</v>
      </c>
      <c r="B77" s="152" t="s">
        <v>5541</v>
      </c>
      <c r="C77" s="14" t="s">
        <v>193</v>
      </c>
      <c r="D77" s="16"/>
      <c r="E77" s="25"/>
      <c r="F77" s="194"/>
      <c r="G77" s="239">
        <v>5902188703504</v>
      </c>
      <c r="H77" s="16" t="s">
        <v>17</v>
      </c>
      <c r="I77" s="113">
        <v>167.2</v>
      </c>
      <c r="J77" s="115">
        <f>VLOOKUP(M77,'Grupy rabatowe'!A:E,5,0)</f>
        <v>0</v>
      </c>
      <c r="K77" s="100">
        <f t="shared" si="3"/>
        <v>0</v>
      </c>
      <c r="L77" s="18">
        <f t="shared" si="4"/>
        <v>167.2</v>
      </c>
      <c r="M77" s="19" t="s">
        <v>744</v>
      </c>
      <c r="N77" s="24" t="str">
        <f t="shared" si="5"/>
        <v>rabat - grupa</v>
      </c>
    </row>
    <row r="78" spans="1:14" x14ac:dyDescent="0.25">
      <c r="A78" s="196" t="s">
        <v>751</v>
      </c>
      <c r="B78" s="152" t="s">
        <v>5542</v>
      </c>
      <c r="C78" s="14" t="s">
        <v>193</v>
      </c>
      <c r="D78" s="16"/>
      <c r="E78" s="25"/>
      <c r="F78" s="194"/>
      <c r="G78" s="239">
        <v>5902188703511</v>
      </c>
      <c r="H78" s="16" t="s">
        <v>17</v>
      </c>
      <c r="I78" s="113">
        <v>183.77</v>
      </c>
      <c r="J78" s="115">
        <f>VLOOKUP(M78,'Grupy rabatowe'!A:E,5,0)</f>
        <v>0</v>
      </c>
      <c r="K78" s="100">
        <f t="shared" si="3"/>
        <v>0</v>
      </c>
      <c r="L78" s="18">
        <f t="shared" si="4"/>
        <v>183.77</v>
      </c>
      <c r="M78" s="19" t="s">
        <v>744</v>
      </c>
      <c r="N78" s="24" t="str">
        <f t="shared" si="5"/>
        <v>rabat - grupa</v>
      </c>
    </row>
    <row r="79" spans="1:14" x14ac:dyDescent="0.25">
      <c r="A79" s="196" t="s">
        <v>752</v>
      </c>
      <c r="B79" s="152" t="s">
        <v>5543</v>
      </c>
      <c r="C79" s="14" t="s">
        <v>193</v>
      </c>
      <c r="D79" s="16"/>
      <c r="E79" s="25"/>
      <c r="F79" s="194"/>
      <c r="G79" s="239">
        <v>5901289534796</v>
      </c>
      <c r="H79" s="16" t="s">
        <v>17</v>
      </c>
      <c r="I79" s="113">
        <v>126</v>
      </c>
      <c r="J79" s="115">
        <f>VLOOKUP(M79,'Grupy rabatowe'!A:E,5,0)</f>
        <v>0</v>
      </c>
      <c r="K79" s="100">
        <f t="shared" si="3"/>
        <v>0</v>
      </c>
      <c r="L79" s="18">
        <f t="shared" si="4"/>
        <v>126</v>
      </c>
      <c r="M79" s="19" t="s">
        <v>744</v>
      </c>
      <c r="N79" s="24" t="str">
        <f t="shared" si="5"/>
        <v>rabat - grupa</v>
      </c>
    </row>
    <row r="80" spans="1:14" x14ac:dyDescent="0.25">
      <c r="A80" s="196" t="s">
        <v>753</v>
      </c>
      <c r="B80" s="152" t="s">
        <v>5544</v>
      </c>
      <c r="C80" s="14" t="s">
        <v>193</v>
      </c>
      <c r="D80" s="16"/>
      <c r="E80" s="25"/>
      <c r="F80" s="194"/>
      <c r="G80" s="239">
        <v>5902188701241</v>
      </c>
      <c r="H80" s="16" t="s">
        <v>17</v>
      </c>
      <c r="I80" s="113">
        <v>161.16</v>
      </c>
      <c r="J80" s="115">
        <f>VLOOKUP(M80,'Grupy rabatowe'!A:E,5,0)</f>
        <v>0</v>
      </c>
      <c r="K80" s="100">
        <f t="shared" si="3"/>
        <v>0</v>
      </c>
      <c r="L80" s="18">
        <f t="shared" si="4"/>
        <v>161.16</v>
      </c>
      <c r="M80" s="19" t="s">
        <v>744</v>
      </c>
      <c r="N80" s="24" t="str">
        <f t="shared" si="5"/>
        <v>rabat - grupa</v>
      </c>
    </row>
    <row r="81" spans="1:14" x14ac:dyDescent="0.25">
      <c r="A81" s="196" t="s">
        <v>784</v>
      </c>
      <c r="B81" s="152" t="s">
        <v>5545</v>
      </c>
      <c r="C81" s="14" t="s">
        <v>193</v>
      </c>
      <c r="D81" s="16" t="s">
        <v>330</v>
      </c>
      <c r="E81" s="25"/>
      <c r="F81" s="194"/>
      <c r="G81" s="239">
        <v>5901087044039</v>
      </c>
      <c r="H81" s="16" t="s">
        <v>17</v>
      </c>
      <c r="I81" s="113">
        <v>128.6</v>
      </c>
      <c r="J81" s="115">
        <f>VLOOKUP(M81,'Grupy rabatowe'!A:E,5,0)</f>
        <v>0</v>
      </c>
      <c r="K81" s="100">
        <f t="shared" si="3"/>
        <v>0</v>
      </c>
      <c r="L81" s="18">
        <f t="shared" si="4"/>
        <v>128.6</v>
      </c>
      <c r="M81" s="19" t="s">
        <v>778</v>
      </c>
      <c r="N81" s="24" t="str">
        <f t="shared" si="5"/>
        <v>rabat - grupa</v>
      </c>
    </row>
    <row r="82" spans="1:14" x14ac:dyDescent="0.25">
      <c r="A82" s="196" t="s">
        <v>785</v>
      </c>
      <c r="B82" s="152" t="s">
        <v>5546</v>
      </c>
      <c r="C82" s="14" t="s">
        <v>193</v>
      </c>
      <c r="D82" s="16" t="s">
        <v>330</v>
      </c>
      <c r="E82" s="25"/>
      <c r="F82" s="194"/>
      <c r="G82" s="239">
        <v>5901087044046</v>
      </c>
      <c r="H82" s="16" t="s">
        <v>17</v>
      </c>
      <c r="I82" s="113">
        <v>164.89</v>
      </c>
      <c r="J82" s="115">
        <f>VLOOKUP(M82,'Grupy rabatowe'!A:E,5,0)</f>
        <v>0</v>
      </c>
      <c r="K82" s="100">
        <f t="shared" si="3"/>
        <v>0</v>
      </c>
      <c r="L82" s="18">
        <f t="shared" si="4"/>
        <v>164.89</v>
      </c>
      <c r="M82" s="19" t="s">
        <v>778</v>
      </c>
      <c r="N82" s="24" t="str">
        <f t="shared" si="5"/>
        <v>rabat - grupa</v>
      </c>
    </row>
    <row r="83" spans="1:14" x14ac:dyDescent="0.25">
      <c r="A83" s="196" t="s">
        <v>786</v>
      </c>
      <c r="B83" s="152" t="s">
        <v>5547</v>
      </c>
      <c r="C83" s="14" t="s">
        <v>193</v>
      </c>
      <c r="D83" s="16" t="s">
        <v>330</v>
      </c>
      <c r="E83" s="25"/>
      <c r="F83" s="194"/>
      <c r="G83" s="239">
        <v>5901087044053</v>
      </c>
      <c r="H83" s="16" t="s">
        <v>17</v>
      </c>
      <c r="I83" s="113">
        <v>128.6</v>
      </c>
      <c r="J83" s="115">
        <f>VLOOKUP(M83,'Grupy rabatowe'!A:E,5,0)</f>
        <v>0</v>
      </c>
      <c r="K83" s="100">
        <f t="shared" si="3"/>
        <v>0</v>
      </c>
      <c r="L83" s="18">
        <f t="shared" si="4"/>
        <v>128.6</v>
      </c>
      <c r="M83" s="19" t="s">
        <v>778</v>
      </c>
      <c r="N83" s="24" t="str">
        <f t="shared" si="5"/>
        <v>rabat - grupa</v>
      </c>
    </row>
    <row r="84" spans="1:14" x14ac:dyDescent="0.25">
      <c r="A84" s="196" t="s">
        <v>787</v>
      </c>
      <c r="B84" s="152" t="s">
        <v>5548</v>
      </c>
      <c r="C84" s="14" t="s">
        <v>193</v>
      </c>
      <c r="D84" s="16" t="s">
        <v>330</v>
      </c>
      <c r="E84" s="25"/>
      <c r="F84" s="194"/>
      <c r="G84" s="239">
        <v>5901087044145</v>
      </c>
      <c r="H84" s="16" t="s">
        <v>17</v>
      </c>
      <c r="I84" s="113">
        <v>164.89</v>
      </c>
      <c r="J84" s="115">
        <f>VLOOKUP(M84,'Grupy rabatowe'!A:E,5,0)</f>
        <v>0</v>
      </c>
      <c r="K84" s="100">
        <f t="shared" ref="K84:K147" si="6">J84</f>
        <v>0</v>
      </c>
      <c r="L84" s="18">
        <f t="shared" ref="L84:L147" si="7">I84*(1-K84)</f>
        <v>164.89</v>
      </c>
      <c r="M84" s="19" t="s">
        <v>778</v>
      </c>
      <c r="N84" s="24" t="str">
        <f t="shared" si="5"/>
        <v>rabat - grupa</v>
      </c>
    </row>
    <row r="85" spans="1:14" x14ac:dyDescent="0.25">
      <c r="A85" s="196" t="s">
        <v>788</v>
      </c>
      <c r="B85" s="152" t="s">
        <v>5549</v>
      </c>
      <c r="C85" s="14" t="s">
        <v>193</v>
      </c>
      <c r="D85" s="16" t="s">
        <v>332</v>
      </c>
      <c r="E85" s="25"/>
      <c r="F85" s="194"/>
      <c r="G85" s="239">
        <v>5901087044060</v>
      </c>
      <c r="H85" s="16" t="s">
        <v>17</v>
      </c>
      <c r="I85" s="113">
        <v>139.84</v>
      </c>
      <c r="J85" s="115">
        <f>VLOOKUP(M85,'Grupy rabatowe'!A:E,5,0)</f>
        <v>0</v>
      </c>
      <c r="K85" s="100">
        <f t="shared" si="6"/>
        <v>0</v>
      </c>
      <c r="L85" s="18">
        <f t="shared" si="7"/>
        <v>139.84</v>
      </c>
      <c r="M85" s="19" t="s">
        <v>778</v>
      </c>
      <c r="N85" s="24" t="str">
        <f t="shared" si="5"/>
        <v>rabat - grupa</v>
      </c>
    </row>
    <row r="86" spans="1:14" x14ac:dyDescent="0.25">
      <c r="A86" s="196" t="s">
        <v>789</v>
      </c>
      <c r="B86" s="152" t="s">
        <v>5550</v>
      </c>
      <c r="C86" s="14" t="s">
        <v>193</v>
      </c>
      <c r="D86" s="16" t="s">
        <v>332</v>
      </c>
      <c r="E86" s="25"/>
      <c r="F86" s="194"/>
      <c r="G86" s="239">
        <v>5901087044077</v>
      </c>
      <c r="H86" s="16" t="s">
        <v>17</v>
      </c>
      <c r="I86" s="113">
        <v>178.94</v>
      </c>
      <c r="J86" s="115">
        <f>VLOOKUP(M86,'Grupy rabatowe'!A:E,5,0)</f>
        <v>0</v>
      </c>
      <c r="K86" s="100">
        <f t="shared" si="6"/>
        <v>0</v>
      </c>
      <c r="L86" s="18">
        <f t="shared" si="7"/>
        <v>178.94</v>
      </c>
      <c r="M86" s="19" t="s">
        <v>778</v>
      </c>
      <c r="N86" s="24" t="str">
        <f t="shared" si="5"/>
        <v>rabat - grupa</v>
      </c>
    </row>
    <row r="87" spans="1:14" x14ac:dyDescent="0.25">
      <c r="A87" s="196" t="s">
        <v>777</v>
      </c>
      <c r="B87" s="152" t="s">
        <v>5551</v>
      </c>
      <c r="C87" s="14" t="s">
        <v>193</v>
      </c>
      <c r="D87" s="21" t="s">
        <v>330</v>
      </c>
      <c r="E87" s="25"/>
      <c r="F87" s="194"/>
      <c r="G87" s="239">
        <v>5901087044091</v>
      </c>
      <c r="H87" s="16" t="s">
        <v>17</v>
      </c>
      <c r="I87" s="113">
        <v>151.44</v>
      </c>
      <c r="J87" s="115">
        <f>VLOOKUP(M87,'Grupy rabatowe'!A:E,5,0)</f>
        <v>0</v>
      </c>
      <c r="K87" s="100">
        <f t="shared" si="6"/>
        <v>0</v>
      </c>
      <c r="L87" s="18">
        <f t="shared" si="7"/>
        <v>151.44</v>
      </c>
      <c r="M87" s="19" t="s">
        <v>778</v>
      </c>
      <c r="N87" s="24" t="str">
        <f t="shared" si="5"/>
        <v>rabat - grupa</v>
      </c>
    </row>
    <row r="88" spans="1:14" x14ac:dyDescent="0.25">
      <c r="A88" s="196" t="s">
        <v>779</v>
      </c>
      <c r="B88" s="152" t="s">
        <v>5552</v>
      </c>
      <c r="C88" s="14" t="s">
        <v>193</v>
      </c>
      <c r="D88" s="21" t="s">
        <v>330</v>
      </c>
      <c r="E88" s="25"/>
      <c r="F88" s="194"/>
      <c r="G88" s="239">
        <v>5901087044084</v>
      </c>
      <c r="H88" s="16" t="s">
        <v>17</v>
      </c>
      <c r="I88" s="113">
        <v>188.74</v>
      </c>
      <c r="J88" s="115">
        <f>VLOOKUP(M88,'Grupy rabatowe'!A:E,5,0)</f>
        <v>0</v>
      </c>
      <c r="K88" s="100">
        <f t="shared" si="6"/>
        <v>0</v>
      </c>
      <c r="L88" s="18">
        <f t="shared" si="7"/>
        <v>188.74</v>
      </c>
      <c r="M88" s="19" t="s">
        <v>778</v>
      </c>
      <c r="N88" s="24" t="str">
        <f t="shared" si="5"/>
        <v>rabat - grupa</v>
      </c>
    </row>
    <row r="89" spans="1:14" x14ac:dyDescent="0.25">
      <c r="A89" s="196" t="s">
        <v>780</v>
      </c>
      <c r="B89" s="152" t="s">
        <v>5553</v>
      </c>
      <c r="C89" s="14" t="s">
        <v>193</v>
      </c>
      <c r="D89" s="21" t="s">
        <v>330</v>
      </c>
      <c r="E89" s="25"/>
      <c r="F89" s="194"/>
      <c r="G89" s="239">
        <v>5901289531979</v>
      </c>
      <c r="H89" s="16" t="s">
        <v>17</v>
      </c>
      <c r="I89" s="113">
        <v>147.91</v>
      </c>
      <c r="J89" s="115">
        <f>VLOOKUP(M89,'Grupy rabatowe'!A:E,5,0)</f>
        <v>0</v>
      </c>
      <c r="K89" s="100">
        <f t="shared" si="6"/>
        <v>0</v>
      </c>
      <c r="L89" s="18">
        <f t="shared" si="7"/>
        <v>147.91</v>
      </c>
      <c r="M89" s="19" t="s">
        <v>778</v>
      </c>
      <c r="N89" s="24" t="str">
        <f t="shared" si="5"/>
        <v>rabat - grupa</v>
      </c>
    </row>
    <row r="90" spans="1:14" x14ac:dyDescent="0.25">
      <c r="A90" s="196" t="s">
        <v>781</v>
      </c>
      <c r="B90" s="152" t="s">
        <v>5554</v>
      </c>
      <c r="C90" s="14" t="s">
        <v>193</v>
      </c>
      <c r="D90" s="21" t="s">
        <v>330</v>
      </c>
      <c r="E90" s="25"/>
      <c r="F90" s="194"/>
      <c r="G90" s="239">
        <v>5901289530538</v>
      </c>
      <c r="H90" s="16" t="s">
        <v>17</v>
      </c>
      <c r="I90" s="113">
        <v>183.93</v>
      </c>
      <c r="J90" s="115">
        <f>VLOOKUP(M90,'Grupy rabatowe'!A:E,5,0)</f>
        <v>0</v>
      </c>
      <c r="K90" s="100">
        <f t="shared" si="6"/>
        <v>0</v>
      </c>
      <c r="L90" s="18">
        <f t="shared" si="7"/>
        <v>183.93</v>
      </c>
      <c r="M90" s="19" t="s">
        <v>778</v>
      </c>
      <c r="N90" s="24" t="str">
        <f t="shared" si="5"/>
        <v>rabat - grupa</v>
      </c>
    </row>
    <row r="91" spans="1:14" x14ac:dyDescent="0.25">
      <c r="A91" s="196" t="s">
        <v>782</v>
      </c>
      <c r="B91" s="152" t="s">
        <v>5555</v>
      </c>
      <c r="C91" s="14" t="s">
        <v>193</v>
      </c>
      <c r="D91" s="21" t="s">
        <v>332</v>
      </c>
      <c r="E91" s="25"/>
      <c r="F91" s="194"/>
      <c r="G91" s="239">
        <v>5901289531962</v>
      </c>
      <c r="H91" s="16" t="s">
        <v>17</v>
      </c>
      <c r="I91" s="113">
        <v>159.15</v>
      </c>
      <c r="J91" s="115">
        <f>VLOOKUP(M91,'Grupy rabatowe'!A:E,5,0)</f>
        <v>0</v>
      </c>
      <c r="K91" s="100">
        <f t="shared" si="6"/>
        <v>0</v>
      </c>
      <c r="L91" s="18">
        <f t="shared" si="7"/>
        <v>159.15</v>
      </c>
      <c r="M91" s="19" t="s">
        <v>778</v>
      </c>
      <c r="N91" s="24" t="str">
        <f t="shared" si="5"/>
        <v>rabat - grupa</v>
      </c>
    </row>
    <row r="92" spans="1:14" x14ac:dyDescent="0.25">
      <c r="A92" s="196" t="s">
        <v>783</v>
      </c>
      <c r="B92" s="152" t="s">
        <v>5556</v>
      </c>
      <c r="C92" s="14" t="s">
        <v>193</v>
      </c>
      <c r="D92" s="21" t="s">
        <v>332</v>
      </c>
      <c r="E92" s="25"/>
      <c r="F92" s="194"/>
      <c r="G92" s="239">
        <v>5901289531757</v>
      </c>
      <c r="H92" s="16" t="s">
        <v>17</v>
      </c>
      <c r="I92" s="113">
        <v>197.97</v>
      </c>
      <c r="J92" s="115">
        <f>VLOOKUP(M92,'Grupy rabatowe'!A:E,5,0)</f>
        <v>0</v>
      </c>
      <c r="K92" s="100">
        <f t="shared" si="6"/>
        <v>0</v>
      </c>
      <c r="L92" s="18">
        <f t="shared" si="7"/>
        <v>197.97</v>
      </c>
      <c r="M92" s="19" t="s">
        <v>778</v>
      </c>
      <c r="N92" s="24" t="str">
        <f t="shared" si="5"/>
        <v>rabat - grupa</v>
      </c>
    </row>
    <row r="93" spans="1:14" x14ac:dyDescent="0.25">
      <c r="A93" s="196" t="s">
        <v>754</v>
      </c>
      <c r="B93" s="152" t="s">
        <v>5557</v>
      </c>
      <c r="C93" s="14" t="s">
        <v>193</v>
      </c>
      <c r="D93" s="16"/>
      <c r="E93" s="25"/>
      <c r="F93" s="194"/>
      <c r="G93" s="239">
        <v>5901289530736</v>
      </c>
      <c r="H93" s="16" t="s">
        <v>17</v>
      </c>
      <c r="I93" s="113">
        <v>175.09</v>
      </c>
      <c r="J93" s="115">
        <f>VLOOKUP(M93,'Grupy rabatowe'!A:E,5,0)</f>
        <v>0</v>
      </c>
      <c r="K93" s="100">
        <f t="shared" si="6"/>
        <v>0</v>
      </c>
      <c r="L93" s="18">
        <f t="shared" si="7"/>
        <v>175.09</v>
      </c>
      <c r="M93" s="19" t="s">
        <v>755</v>
      </c>
      <c r="N93" s="24" t="str">
        <f t="shared" si="5"/>
        <v>rabat - grupa</v>
      </c>
    </row>
    <row r="94" spans="1:14" x14ac:dyDescent="0.25">
      <c r="A94" s="196" t="s">
        <v>756</v>
      </c>
      <c r="B94" s="152" t="s">
        <v>5558</v>
      </c>
      <c r="C94" s="14" t="s">
        <v>193</v>
      </c>
      <c r="D94" s="16"/>
      <c r="E94" s="25"/>
      <c r="F94" s="194"/>
      <c r="G94" s="239">
        <v>5901289530743</v>
      </c>
      <c r="H94" s="16" t="s">
        <v>17</v>
      </c>
      <c r="I94" s="113">
        <v>165.69</v>
      </c>
      <c r="J94" s="115">
        <f>VLOOKUP(M94,'Grupy rabatowe'!A:E,5,0)</f>
        <v>0</v>
      </c>
      <c r="K94" s="100">
        <f t="shared" si="6"/>
        <v>0</v>
      </c>
      <c r="L94" s="18">
        <f t="shared" si="7"/>
        <v>165.69</v>
      </c>
      <c r="M94" s="19" t="s">
        <v>755</v>
      </c>
      <c r="N94" s="24" t="str">
        <f t="shared" si="5"/>
        <v>rabat - grupa</v>
      </c>
    </row>
    <row r="95" spans="1:14" x14ac:dyDescent="0.25">
      <c r="A95" s="196" t="s">
        <v>757</v>
      </c>
      <c r="B95" s="152" t="s">
        <v>5559</v>
      </c>
      <c r="C95" s="14" t="s">
        <v>193</v>
      </c>
      <c r="D95" s="16"/>
      <c r="E95" s="25"/>
      <c r="F95" s="194"/>
      <c r="G95" s="239">
        <v>5901289530750</v>
      </c>
      <c r="H95" s="16" t="s">
        <v>17</v>
      </c>
      <c r="I95" s="113">
        <v>182.64</v>
      </c>
      <c r="J95" s="115">
        <f>VLOOKUP(M95,'Grupy rabatowe'!A:E,5,0)</f>
        <v>0</v>
      </c>
      <c r="K95" s="100">
        <f t="shared" si="6"/>
        <v>0</v>
      </c>
      <c r="L95" s="18">
        <f t="shared" si="7"/>
        <v>182.64</v>
      </c>
      <c r="M95" s="19" t="s">
        <v>755</v>
      </c>
      <c r="N95" s="24" t="str">
        <f t="shared" si="5"/>
        <v>rabat - grupa</v>
      </c>
    </row>
    <row r="96" spans="1:14" x14ac:dyDescent="0.25">
      <c r="A96" s="196" t="s">
        <v>758</v>
      </c>
      <c r="B96" s="152" t="s">
        <v>5560</v>
      </c>
      <c r="C96" s="14" t="s">
        <v>193</v>
      </c>
      <c r="D96" s="28"/>
      <c r="E96" s="27"/>
      <c r="F96" s="194"/>
      <c r="G96" s="239">
        <v>5901087043971</v>
      </c>
      <c r="H96" s="16" t="s">
        <v>17</v>
      </c>
      <c r="I96" s="113">
        <v>192.9</v>
      </c>
      <c r="J96" s="115">
        <f>VLOOKUP(M96,'Grupy rabatowe'!A:E,5,0)</f>
        <v>0</v>
      </c>
      <c r="K96" s="100">
        <f t="shared" si="6"/>
        <v>0</v>
      </c>
      <c r="L96" s="18">
        <f t="shared" si="7"/>
        <v>192.9</v>
      </c>
      <c r="M96" s="19" t="s">
        <v>755</v>
      </c>
      <c r="N96" s="24" t="str">
        <f t="shared" si="5"/>
        <v>rabat - grupa</v>
      </c>
    </row>
    <row r="97" spans="1:14" x14ac:dyDescent="0.25">
      <c r="A97" s="196" t="s">
        <v>759</v>
      </c>
      <c r="B97" s="152" t="s">
        <v>5561</v>
      </c>
      <c r="C97" s="14" t="s">
        <v>193</v>
      </c>
      <c r="D97" s="16"/>
      <c r="E97" s="25"/>
      <c r="F97" s="194"/>
      <c r="G97" s="239">
        <v>5901087043988</v>
      </c>
      <c r="H97" s="16" t="s">
        <v>17</v>
      </c>
      <c r="I97" s="113">
        <v>184.19</v>
      </c>
      <c r="J97" s="115">
        <f>VLOOKUP(M97,'Grupy rabatowe'!A:E,5,0)</f>
        <v>0</v>
      </c>
      <c r="K97" s="100">
        <f t="shared" si="6"/>
        <v>0</v>
      </c>
      <c r="L97" s="18">
        <f t="shared" si="7"/>
        <v>184.19</v>
      </c>
      <c r="M97" s="19" t="s">
        <v>755</v>
      </c>
      <c r="N97" s="24" t="str">
        <f t="shared" si="5"/>
        <v>rabat - grupa</v>
      </c>
    </row>
    <row r="98" spans="1:14" x14ac:dyDescent="0.25">
      <c r="A98" s="200" t="s">
        <v>760</v>
      </c>
      <c r="B98" s="152" t="s">
        <v>5562</v>
      </c>
      <c r="C98" s="14" t="s">
        <v>193</v>
      </c>
      <c r="D98" s="16"/>
      <c r="E98" s="25"/>
      <c r="F98" s="194"/>
      <c r="G98" s="239">
        <v>5901087043995</v>
      </c>
      <c r="H98" s="16" t="s">
        <v>17</v>
      </c>
      <c r="I98" s="113">
        <v>201.32</v>
      </c>
      <c r="J98" s="115">
        <f>VLOOKUP(M98,'Grupy rabatowe'!A:E,5,0)</f>
        <v>0</v>
      </c>
      <c r="K98" s="100">
        <f t="shared" si="6"/>
        <v>0</v>
      </c>
      <c r="L98" s="18">
        <f t="shared" si="7"/>
        <v>201.32</v>
      </c>
      <c r="M98" s="19" t="s">
        <v>755</v>
      </c>
      <c r="N98" s="24" t="str">
        <f t="shared" si="5"/>
        <v>rabat - grupa</v>
      </c>
    </row>
    <row r="99" spans="1:14" x14ac:dyDescent="0.25">
      <c r="A99" s="196" t="s">
        <v>761</v>
      </c>
      <c r="B99" s="152" t="s">
        <v>5563</v>
      </c>
      <c r="C99" s="14" t="s">
        <v>193</v>
      </c>
      <c r="D99" s="16"/>
      <c r="E99" s="25"/>
      <c r="F99" s="194"/>
      <c r="G99" s="239">
        <v>5901289530767</v>
      </c>
      <c r="H99" s="16" t="s">
        <v>17</v>
      </c>
      <c r="I99" s="113">
        <v>215.82</v>
      </c>
      <c r="J99" s="115">
        <f>VLOOKUP(M99,'Grupy rabatowe'!A:E,5,0)</f>
        <v>0</v>
      </c>
      <c r="K99" s="100">
        <f t="shared" si="6"/>
        <v>0</v>
      </c>
      <c r="L99" s="18">
        <f t="shared" si="7"/>
        <v>215.82</v>
      </c>
      <c r="M99" s="19" t="s">
        <v>755</v>
      </c>
      <c r="N99" s="24" t="str">
        <f t="shared" si="5"/>
        <v>rabat - grupa</v>
      </c>
    </row>
    <row r="100" spans="1:14" x14ac:dyDescent="0.25">
      <c r="A100" s="196" t="s">
        <v>762</v>
      </c>
      <c r="B100" s="152" t="s">
        <v>5564</v>
      </c>
      <c r="C100" s="14" t="s">
        <v>193</v>
      </c>
      <c r="D100" s="16"/>
      <c r="E100" s="25"/>
      <c r="F100" s="194"/>
      <c r="G100" s="239">
        <v>5901289530774</v>
      </c>
      <c r="H100" s="16" t="s">
        <v>17</v>
      </c>
      <c r="I100" s="113">
        <v>206.65</v>
      </c>
      <c r="J100" s="115">
        <f>VLOOKUP(M100,'Grupy rabatowe'!A:E,5,0)</f>
        <v>0</v>
      </c>
      <c r="K100" s="100">
        <f t="shared" si="6"/>
        <v>0</v>
      </c>
      <c r="L100" s="18">
        <f t="shared" si="7"/>
        <v>206.65</v>
      </c>
      <c r="M100" s="19" t="s">
        <v>755</v>
      </c>
      <c r="N100" s="24" t="str">
        <f t="shared" si="5"/>
        <v>rabat - grupa</v>
      </c>
    </row>
    <row r="101" spans="1:14" x14ac:dyDescent="0.25">
      <c r="A101" s="196" t="s">
        <v>763</v>
      </c>
      <c r="B101" s="152" t="s">
        <v>5565</v>
      </c>
      <c r="C101" s="14" t="s">
        <v>193</v>
      </c>
      <c r="D101" s="16"/>
      <c r="E101" s="25"/>
      <c r="F101" s="194"/>
      <c r="G101" s="239">
        <v>5901289530781</v>
      </c>
      <c r="H101" s="16" t="s">
        <v>17</v>
      </c>
      <c r="I101" s="113">
        <v>224.7</v>
      </c>
      <c r="J101" s="115">
        <f>VLOOKUP(M101,'Grupy rabatowe'!A:E,5,0)</f>
        <v>0</v>
      </c>
      <c r="K101" s="100">
        <f t="shared" si="6"/>
        <v>0</v>
      </c>
      <c r="L101" s="18">
        <f t="shared" si="7"/>
        <v>224.7</v>
      </c>
      <c r="M101" s="19" t="s">
        <v>755</v>
      </c>
      <c r="N101" s="24" t="str">
        <f t="shared" si="5"/>
        <v>rabat - grupa</v>
      </c>
    </row>
    <row r="102" spans="1:14" x14ac:dyDescent="0.25">
      <c r="A102" s="196" t="s">
        <v>764</v>
      </c>
      <c r="B102" s="152" t="s">
        <v>5566</v>
      </c>
      <c r="C102" s="14" t="s">
        <v>193</v>
      </c>
      <c r="D102" s="16"/>
      <c r="E102" s="25"/>
      <c r="F102" s="194"/>
      <c r="G102" s="239">
        <v>5901289538121</v>
      </c>
      <c r="H102" s="16" t="s">
        <v>17</v>
      </c>
      <c r="I102" s="113">
        <v>219.14</v>
      </c>
      <c r="J102" s="115">
        <f>VLOOKUP(M102,'Grupy rabatowe'!A:E,5,0)</f>
        <v>0</v>
      </c>
      <c r="K102" s="100">
        <f t="shared" si="6"/>
        <v>0</v>
      </c>
      <c r="L102" s="18">
        <f t="shared" si="7"/>
        <v>219.14</v>
      </c>
      <c r="M102" s="19" t="s">
        <v>755</v>
      </c>
      <c r="N102" s="24" t="str">
        <f t="shared" si="5"/>
        <v>rabat - grupa</v>
      </c>
    </row>
    <row r="103" spans="1:14" x14ac:dyDescent="0.25">
      <c r="A103" s="196" t="s">
        <v>765</v>
      </c>
      <c r="B103" s="152" t="s">
        <v>5567</v>
      </c>
      <c r="C103" s="14" t="s">
        <v>193</v>
      </c>
      <c r="D103" s="16"/>
      <c r="E103" s="25"/>
      <c r="F103" s="194"/>
      <c r="G103" s="239">
        <v>5901087044008</v>
      </c>
      <c r="H103" s="16" t="s">
        <v>17</v>
      </c>
      <c r="I103" s="113">
        <v>239.36</v>
      </c>
      <c r="J103" s="115">
        <f>VLOOKUP(M103,'Grupy rabatowe'!A:E,5,0)</f>
        <v>0</v>
      </c>
      <c r="K103" s="100">
        <f t="shared" si="6"/>
        <v>0</v>
      </c>
      <c r="L103" s="18">
        <f t="shared" si="7"/>
        <v>239.36</v>
      </c>
      <c r="M103" s="19" t="s">
        <v>755</v>
      </c>
      <c r="N103" s="24" t="str">
        <f t="shared" si="5"/>
        <v>rabat - grupa</v>
      </c>
    </row>
    <row r="104" spans="1:14" x14ac:dyDescent="0.25">
      <c r="A104" s="196" t="s">
        <v>770</v>
      </c>
      <c r="B104" s="152" t="s">
        <v>5568</v>
      </c>
      <c r="C104" s="14" t="s">
        <v>193</v>
      </c>
      <c r="D104" s="21"/>
      <c r="E104" s="13"/>
      <c r="F104" s="194"/>
      <c r="G104" s="239">
        <v>5902188702583</v>
      </c>
      <c r="H104" s="16" t="s">
        <v>17</v>
      </c>
      <c r="I104" s="113">
        <v>220.87</v>
      </c>
      <c r="J104" s="115">
        <f>VLOOKUP(M104,'Grupy rabatowe'!A:E,5,0)</f>
        <v>0</v>
      </c>
      <c r="K104" s="100">
        <f t="shared" si="6"/>
        <v>0</v>
      </c>
      <c r="L104" s="18">
        <f t="shared" si="7"/>
        <v>220.87</v>
      </c>
      <c r="M104" s="19" t="s">
        <v>755</v>
      </c>
      <c r="N104" s="24" t="str">
        <f t="shared" si="5"/>
        <v>rabat - grupa</v>
      </c>
    </row>
    <row r="105" spans="1:14" x14ac:dyDescent="0.25">
      <c r="A105" s="196" t="s">
        <v>768</v>
      </c>
      <c r="B105" s="152" t="s">
        <v>5569</v>
      </c>
      <c r="C105" s="14" t="s">
        <v>193</v>
      </c>
      <c r="D105" s="21"/>
      <c r="E105" s="13"/>
      <c r="F105" s="194"/>
      <c r="G105" s="239">
        <v>5902188702569</v>
      </c>
      <c r="H105" s="16" t="s">
        <v>17</v>
      </c>
      <c r="I105" s="113">
        <v>221.59</v>
      </c>
      <c r="J105" s="115">
        <f>VLOOKUP(M105,'Grupy rabatowe'!A:E,5,0)</f>
        <v>0</v>
      </c>
      <c r="K105" s="100">
        <f t="shared" si="6"/>
        <v>0</v>
      </c>
      <c r="L105" s="18">
        <f t="shared" si="7"/>
        <v>221.59</v>
      </c>
      <c r="M105" s="19" t="s">
        <v>755</v>
      </c>
      <c r="N105" s="24" t="str">
        <f t="shared" si="5"/>
        <v>rabat - grupa</v>
      </c>
    </row>
    <row r="106" spans="1:14" x14ac:dyDescent="0.25">
      <c r="A106" s="196" t="s">
        <v>769</v>
      </c>
      <c r="B106" s="152" t="s">
        <v>5570</v>
      </c>
      <c r="C106" s="14" t="s">
        <v>193</v>
      </c>
      <c r="D106" s="21"/>
      <c r="E106" s="13"/>
      <c r="F106" s="194"/>
      <c r="G106" s="239">
        <v>5902188702576</v>
      </c>
      <c r="H106" s="16" t="s">
        <v>17</v>
      </c>
      <c r="I106" s="113">
        <v>213.18</v>
      </c>
      <c r="J106" s="115">
        <f>VLOOKUP(M106,'Grupy rabatowe'!A:E,5,0)</f>
        <v>0</v>
      </c>
      <c r="K106" s="100">
        <f t="shared" si="6"/>
        <v>0</v>
      </c>
      <c r="L106" s="18">
        <f t="shared" si="7"/>
        <v>213.18</v>
      </c>
      <c r="M106" s="19" t="s">
        <v>755</v>
      </c>
      <c r="N106" s="24" t="str">
        <f t="shared" si="5"/>
        <v>rabat - grupa</v>
      </c>
    </row>
    <row r="107" spans="1:14" x14ac:dyDescent="0.25">
      <c r="A107" s="196" t="s">
        <v>766</v>
      </c>
      <c r="B107" s="152" t="s">
        <v>5571</v>
      </c>
      <c r="C107" s="14" t="s">
        <v>193</v>
      </c>
      <c r="D107" s="21"/>
      <c r="E107" s="13"/>
      <c r="F107" s="194"/>
      <c r="G107" s="239">
        <v>5902188702545</v>
      </c>
      <c r="H107" s="16" t="s">
        <v>17</v>
      </c>
      <c r="I107" s="113">
        <v>203.31</v>
      </c>
      <c r="J107" s="115">
        <f>VLOOKUP(M107,'Grupy rabatowe'!A:E,5,0)</f>
        <v>0</v>
      </c>
      <c r="K107" s="100">
        <f t="shared" si="6"/>
        <v>0</v>
      </c>
      <c r="L107" s="18">
        <f t="shared" si="7"/>
        <v>203.31</v>
      </c>
      <c r="M107" s="19" t="s">
        <v>755</v>
      </c>
      <c r="N107" s="24" t="str">
        <f t="shared" si="5"/>
        <v>rabat - grupa</v>
      </c>
    </row>
    <row r="108" spans="1:14" x14ac:dyDescent="0.25">
      <c r="A108" s="196" t="s">
        <v>767</v>
      </c>
      <c r="B108" s="152" t="s">
        <v>5572</v>
      </c>
      <c r="C108" s="14" t="s">
        <v>193</v>
      </c>
      <c r="D108" s="21"/>
      <c r="E108" s="13"/>
      <c r="F108" s="194"/>
      <c r="G108" s="239">
        <v>5902188702552</v>
      </c>
      <c r="H108" s="16" t="s">
        <v>17</v>
      </c>
      <c r="I108" s="113">
        <v>238.43</v>
      </c>
      <c r="J108" s="115">
        <f>VLOOKUP(M108,'Grupy rabatowe'!A:E,5,0)</f>
        <v>0</v>
      </c>
      <c r="K108" s="100">
        <f t="shared" si="6"/>
        <v>0</v>
      </c>
      <c r="L108" s="18">
        <f t="shared" si="7"/>
        <v>238.43</v>
      </c>
      <c r="M108" s="19" t="s">
        <v>755</v>
      </c>
      <c r="N108" s="24" t="str">
        <f t="shared" si="5"/>
        <v>rabat - grupa</v>
      </c>
    </row>
    <row r="109" spans="1:14" x14ac:dyDescent="0.25">
      <c r="A109" s="196" t="s">
        <v>774</v>
      </c>
      <c r="B109" s="152" t="s">
        <v>5573</v>
      </c>
      <c r="C109" s="14" t="s">
        <v>193</v>
      </c>
      <c r="D109" s="16"/>
      <c r="E109" s="25"/>
      <c r="F109" s="194"/>
      <c r="G109" s="239">
        <v>5902188702781</v>
      </c>
      <c r="H109" s="16" t="s">
        <v>17</v>
      </c>
      <c r="I109" s="113">
        <v>229.01</v>
      </c>
      <c r="J109" s="115">
        <f>VLOOKUP(M109,'Grupy rabatowe'!A:E,5,0)</f>
        <v>0</v>
      </c>
      <c r="K109" s="100">
        <f t="shared" si="6"/>
        <v>0</v>
      </c>
      <c r="L109" s="18">
        <f t="shared" si="7"/>
        <v>229.01</v>
      </c>
      <c r="M109" s="19" t="s">
        <v>755</v>
      </c>
      <c r="N109" s="24" t="str">
        <f t="shared" si="5"/>
        <v>rabat - grupa</v>
      </c>
    </row>
    <row r="110" spans="1:14" x14ac:dyDescent="0.25">
      <c r="A110" s="196" t="s">
        <v>773</v>
      </c>
      <c r="B110" s="152" t="s">
        <v>5574</v>
      </c>
      <c r="C110" s="14" t="s">
        <v>193</v>
      </c>
      <c r="D110" s="16"/>
      <c r="E110" s="25"/>
      <c r="F110" s="194"/>
      <c r="G110" s="239">
        <v>5902188702774</v>
      </c>
      <c r="H110" s="16" t="s">
        <v>17</v>
      </c>
      <c r="I110" s="113">
        <v>220.88</v>
      </c>
      <c r="J110" s="115">
        <f>VLOOKUP(M110,'Grupy rabatowe'!A:E,5,0)</f>
        <v>0</v>
      </c>
      <c r="K110" s="100">
        <f t="shared" si="6"/>
        <v>0</v>
      </c>
      <c r="L110" s="18">
        <f t="shared" si="7"/>
        <v>220.88</v>
      </c>
      <c r="M110" s="19" t="s">
        <v>755</v>
      </c>
      <c r="N110" s="24" t="str">
        <f t="shared" si="5"/>
        <v>rabat - grupa</v>
      </c>
    </row>
    <row r="111" spans="1:14" x14ac:dyDescent="0.25">
      <c r="A111" s="196" t="s">
        <v>771</v>
      </c>
      <c r="B111" s="152" t="s">
        <v>5575</v>
      </c>
      <c r="C111" s="14" t="s">
        <v>193</v>
      </c>
      <c r="D111" s="16"/>
      <c r="E111" s="25"/>
      <c r="F111" s="194"/>
      <c r="G111" s="239">
        <v>5902188702767</v>
      </c>
      <c r="H111" s="16" t="s">
        <v>17</v>
      </c>
      <c r="I111" s="113">
        <v>207.82</v>
      </c>
      <c r="J111" s="115">
        <f>VLOOKUP(M111,'Grupy rabatowe'!A:E,5,0)</f>
        <v>0</v>
      </c>
      <c r="K111" s="100">
        <f t="shared" si="6"/>
        <v>0</v>
      </c>
      <c r="L111" s="18">
        <f t="shared" si="7"/>
        <v>207.82</v>
      </c>
      <c r="M111" s="19" t="s">
        <v>755</v>
      </c>
      <c r="N111" s="24" t="str">
        <f t="shared" si="5"/>
        <v>rabat - grupa</v>
      </c>
    </row>
    <row r="112" spans="1:14" x14ac:dyDescent="0.25">
      <c r="A112" s="196" t="s">
        <v>772</v>
      </c>
      <c r="B112" s="152" t="s">
        <v>5576</v>
      </c>
      <c r="C112" s="14" t="s">
        <v>193</v>
      </c>
      <c r="D112" s="16"/>
      <c r="E112" s="25"/>
      <c r="F112" s="194"/>
      <c r="G112" s="239">
        <v>5902188702750</v>
      </c>
      <c r="H112" s="16" t="s">
        <v>17</v>
      </c>
      <c r="I112" s="113">
        <v>234.35</v>
      </c>
      <c r="J112" s="115">
        <f>VLOOKUP(M112,'Grupy rabatowe'!A:E,5,0)</f>
        <v>0</v>
      </c>
      <c r="K112" s="100">
        <f t="shared" si="6"/>
        <v>0</v>
      </c>
      <c r="L112" s="18">
        <f t="shared" si="7"/>
        <v>234.35</v>
      </c>
      <c r="M112" s="19" t="s">
        <v>755</v>
      </c>
      <c r="N112" s="24" t="str">
        <f t="shared" si="5"/>
        <v>rabat - grupa</v>
      </c>
    </row>
    <row r="113" spans="1:14" x14ac:dyDescent="0.25">
      <c r="A113" s="196" t="s">
        <v>775</v>
      </c>
      <c r="B113" s="152" t="s">
        <v>5577</v>
      </c>
      <c r="C113" s="14" t="s">
        <v>193</v>
      </c>
      <c r="D113" s="21"/>
      <c r="E113" s="13"/>
      <c r="F113" s="194"/>
      <c r="G113" s="239">
        <v>5901087044015</v>
      </c>
      <c r="H113" s="16" t="s">
        <v>17</v>
      </c>
      <c r="I113" s="113">
        <v>220.06</v>
      </c>
      <c r="J113" s="115">
        <f>VLOOKUP(M113,'Grupy rabatowe'!A:E,5,0)</f>
        <v>0</v>
      </c>
      <c r="K113" s="100">
        <f t="shared" si="6"/>
        <v>0</v>
      </c>
      <c r="L113" s="18">
        <f t="shared" si="7"/>
        <v>220.06</v>
      </c>
      <c r="M113" s="19" t="s">
        <v>755</v>
      </c>
      <c r="N113" s="24" t="str">
        <f t="shared" si="5"/>
        <v>rabat - grupa</v>
      </c>
    </row>
    <row r="114" spans="1:14" x14ac:dyDescent="0.25">
      <c r="A114" s="196" t="s">
        <v>776</v>
      </c>
      <c r="B114" s="152" t="s">
        <v>5578</v>
      </c>
      <c r="C114" s="14" t="s">
        <v>193</v>
      </c>
      <c r="D114" s="21"/>
      <c r="E114" s="13"/>
      <c r="F114" s="194"/>
      <c r="G114" s="239">
        <v>5901087044022</v>
      </c>
      <c r="H114" s="16" t="s">
        <v>17</v>
      </c>
      <c r="I114" s="113">
        <v>229.81</v>
      </c>
      <c r="J114" s="115">
        <f>VLOOKUP(M114,'Grupy rabatowe'!A:E,5,0)</f>
        <v>0</v>
      </c>
      <c r="K114" s="100">
        <f t="shared" si="6"/>
        <v>0</v>
      </c>
      <c r="L114" s="18">
        <f t="shared" si="7"/>
        <v>229.81</v>
      </c>
      <c r="M114" s="19" t="s">
        <v>755</v>
      </c>
      <c r="N114" s="24" t="str">
        <f t="shared" si="5"/>
        <v>rabat - grupa</v>
      </c>
    </row>
    <row r="115" spans="1:14" x14ac:dyDescent="0.25">
      <c r="A115" s="196" t="s">
        <v>790</v>
      </c>
      <c r="B115" s="152" t="s">
        <v>5579</v>
      </c>
      <c r="C115" s="14" t="s">
        <v>193</v>
      </c>
      <c r="D115" s="21" t="s">
        <v>330</v>
      </c>
      <c r="E115" s="25"/>
      <c r="F115" s="194"/>
      <c r="G115" s="239">
        <v>5901289530514</v>
      </c>
      <c r="H115" s="16" t="s">
        <v>17</v>
      </c>
      <c r="I115" s="113">
        <v>271.56</v>
      </c>
      <c r="J115" s="115">
        <f>VLOOKUP(M115,'Grupy rabatowe'!A:E,5,0)</f>
        <v>0</v>
      </c>
      <c r="K115" s="100">
        <f t="shared" si="6"/>
        <v>0</v>
      </c>
      <c r="L115" s="18">
        <f t="shared" si="7"/>
        <v>271.56</v>
      </c>
      <c r="M115" s="19" t="s">
        <v>791</v>
      </c>
      <c r="N115" s="24" t="str">
        <f t="shared" si="5"/>
        <v>rabat - grupa</v>
      </c>
    </row>
    <row r="116" spans="1:14" x14ac:dyDescent="0.25">
      <c r="A116" s="196" t="s">
        <v>792</v>
      </c>
      <c r="B116" s="152" t="s">
        <v>5580</v>
      </c>
      <c r="C116" s="14" t="s">
        <v>193</v>
      </c>
      <c r="D116" s="21" t="s">
        <v>330</v>
      </c>
      <c r="E116" s="25"/>
      <c r="F116" s="194"/>
      <c r="G116" s="239">
        <v>5901289530699</v>
      </c>
      <c r="H116" s="16" t="s">
        <v>17</v>
      </c>
      <c r="I116" s="113">
        <v>261.88</v>
      </c>
      <c r="J116" s="115">
        <f>VLOOKUP(M116,'Grupy rabatowe'!A:E,5,0)</f>
        <v>0</v>
      </c>
      <c r="K116" s="100">
        <f t="shared" si="6"/>
        <v>0</v>
      </c>
      <c r="L116" s="18">
        <f t="shared" si="7"/>
        <v>261.88</v>
      </c>
      <c r="M116" s="19" t="s">
        <v>791</v>
      </c>
      <c r="N116" s="24" t="str">
        <f t="shared" si="5"/>
        <v>rabat - grupa</v>
      </c>
    </row>
    <row r="117" spans="1:14" x14ac:dyDescent="0.25">
      <c r="A117" s="196" t="s">
        <v>793</v>
      </c>
      <c r="B117" s="152" t="s">
        <v>5581</v>
      </c>
      <c r="C117" s="14" t="s">
        <v>193</v>
      </c>
      <c r="D117" s="21" t="s">
        <v>330</v>
      </c>
      <c r="E117" s="25"/>
      <c r="F117" s="194"/>
      <c r="G117" s="239">
        <v>5901289530705</v>
      </c>
      <c r="H117" s="16" t="s">
        <v>17</v>
      </c>
      <c r="I117" s="113">
        <v>279.82</v>
      </c>
      <c r="J117" s="115">
        <f>VLOOKUP(M117,'Grupy rabatowe'!A:E,5,0)</f>
        <v>0</v>
      </c>
      <c r="K117" s="100">
        <f t="shared" si="6"/>
        <v>0</v>
      </c>
      <c r="L117" s="18">
        <f t="shared" si="7"/>
        <v>279.82</v>
      </c>
      <c r="M117" s="19" t="s">
        <v>791</v>
      </c>
      <c r="N117" s="24" t="str">
        <f t="shared" si="5"/>
        <v>rabat - grupa</v>
      </c>
    </row>
    <row r="118" spans="1:14" x14ac:dyDescent="0.25">
      <c r="A118" s="196" t="s">
        <v>794</v>
      </c>
      <c r="B118" s="152" t="s">
        <v>5582</v>
      </c>
      <c r="C118" s="14" t="s">
        <v>193</v>
      </c>
      <c r="D118" s="21" t="s">
        <v>330</v>
      </c>
      <c r="E118" s="25"/>
      <c r="F118" s="194"/>
      <c r="G118" s="239">
        <v>5901087044107</v>
      </c>
      <c r="H118" s="16" t="s">
        <v>17</v>
      </c>
      <c r="I118" s="113">
        <v>265.63</v>
      </c>
      <c r="J118" s="115">
        <f>VLOOKUP(M118,'Grupy rabatowe'!A:E,5,0)</f>
        <v>0</v>
      </c>
      <c r="K118" s="100">
        <f t="shared" si="6"/>
        <v>0</v>
      </c>
      <c r="L118" s="18">
        <f t="shared" si="7"/>
        <v>265.63</v>
      </c>
      <c r="M118" s="19" t="s">
        <v>791</v>
      </c>
      <c r="N118" s="24" t="str">
        <f t="shared" si="5"/>
        <v>rabat - grupa</v>
      </c>
    </row>
    <row r="119" spans="1:14" x14ac:dyDescent="0.25">
      <c r="A119" s="196" t="s">
        <v>795</v>
      </c>
      <c r="B119" s="152" t="s">
        <v>5583</v>
      </c>
      <c r="C119" s="14" t="s">
        <v>193</v>
      </c>
      <c r="D119" s="21" t="s">
        <v>330</v>
      </c>
      <c r="E119" s="25"/>
      <c r="F119" s="194"/>
      <c r="G119" s="239">
        <v>5901087044114</v>
      </c>
      <c r="H119" s="16" t="s">
        <v>17</v>
      </c>
      <c r="I119" s="113">
        <v>274.56</v>
      </c>
      <c r="J119" s="115">
        <f>VLOOKUP(M119,'Grupy rabatowe'!A:E,5,0)</f>
        <v>0</v>
      </c>
      <c r="K119" s="100">
        <f t="shared" si="6"/>
        <v>0</v>
      </c>
      <c r="L119" s="18">
        <f t="shared" si="7"/>
        <v>274.56</v>
      </c>
      <c r="M119" s="19" t="s">
        <v>791</v>
      </c>
      <c r="N119" s="24" t="str">
        <f t="shared" si="5"/>
        <v>rabat - grupa</v>
      </c>
    </row>
    <row r="120" spans="1:14" x14ac:dyDescent="0.25">
      <c r="A120" s="196" t="s">
        <v>796</v>
      </c>
      <c r="B120" s="152" t="s">
        <v>5584</v>
      </c>
      <c r="C120" s="14" t="s">
        <v>193</v>
      </c>
      <c r="D120" s="21" t="s">
        <v>332</v>
      </c>
      <c r="E120" s="25"/>
      <c r="F120" s="194"/>
      <c r="G120" s="239">
        <v>5901289530521</v>
      </c>
      <c r="H120" s="16" t="s">
        <v>17</v>
      </c>
      <c r="I120" s="113">
        <v>285.74</v>
      </c>
      <c r="J120" s="115">
        <f>VLOOKUP(M120,'Grupy rabatowe'!A:E,5,0)</f>
        <v>0</v>
      </c>
      <c r="K120" s="100">
        <f t="shared" si="6"/>
        <v>0</v>
      </c>
      <c r="L120" s="18">
        <f t="shared" si="7"/>
        <v>285.74</v>
      </c>
      <c r="M120" s="19" t="s">
        <v>791</v>
      </c>
      <c r="N120" s="24" t="str">
        <f t="shared" si="5"/>
        <v>rabat - grupa</v>
      </c>
    </row>
    <row r="121" spans="1:14" x14ac:dyDescent="0.25">
      <c r="A121" s="196" t="s">
        <v>797</v>
      </c>
      <c r="B121" s="152" t="s">
        <v>5585</v>
      </c>
      <c r="C121" s="14" t="s">
        <v>193</v>
      </c>
      <c r="D121" s="21" t="s">
        <v>332</v>
      </c>
      <c r="E121" s="25"/>
      <c r="F121" s="194"/>
      <c r="G121" s="239">
        <v>5901289530712</v>
      </c>
      <c r="H121" s="16" t="s">
        <v>17</v>
      </c>
      <c r="I121" s="113">
        <v>277.25</v>
      </c>
      <c r="J121" s="115">
        <f>VLOOKUP(M121,'Grupy rabatowe'!A:E,5,0)</f>
        <v>0</v>
      </c>
      <c r="K121" s="100">
        <f t="shared" si="6"/>
        <v>0</v>
      </c>
      <c r="L121" s="18">
        <f t="shared" si="7"/>
        <v>277.25</v>
      </c>
      <c r="M121" s="19" t="s">
        <v>791</v>
      </c>
      <c r="N121" s="24" t="str">
        <f t="shared" si="5"/>
        <v>rabat - grupa</v>
      </c>
    </row>
    <row r="122" spans="1:14" x14ac:dyDescent="0.25">
      <c r="A122" s="196" t="s">
        <v>798</v>
      </c>
      <c r="B122" s="152" t="s">
        <v>5586</v>
      </c>
      <c r="C122" s="14" t="s">
        <v>193</v>
      </c>
      <c r="D122" s="21" t="s">
        <v>332</v>
      </c>
      <c r="E122" s="25"/>
      <c r="F122" s="194"/>
      <c r="G122" s="239">
        <v>5901289530729</v>
      </c>
      <c r="H122" s="16" t="s">
        <v>17</v>
      </c>
      <c r="I122" s="113">
        <v>294.11</v>
      </c>
      <c r="J122" s="115">
        <f>VLOOKUP(M122,'Grupy rabatowe'!A:E,5,0)</f>
        <v>0</v>
      </c>
      <c r="K122" s="100">
        <f t="shared" si="6"/>
        <v>0</v>
      </c>
      <c r="L122" s="18">
        <f t="shared" si="7"/>
        <v>294.11</v>
      </c>
      <c r="M122" s="19" t="s">
        <v>791</v>
      </c>
      <c r="N122" s="24" t="str">
        <f t="shared" si="5"/>
        <v>rabat - grupa</v>
      </c>
    </row>
    <row r="123" spans="1:14" x14ac:dyDescent="0.25">
      <c r="A123" s="196" t="s">
        <v>799</v>
      </c>
      <c r="B123" s="152" t="s">
        <v>5587</v>
      </c>
      <c r="C123" s="14" t="s">
        <v>193</v>
      </c>
      <c r="D123" s="21" t="s">
        <v>332</v>
      </c>
      <c r="E123" s="25"/>
      <c r="F123" s="194"/>
      <c r="G123" s="239">
        <v>5901087044138</v>
      </c>
      <c r="H123" s="16" t="s">
        <v>17</v>
      </c>
      <c r="I123" s="113">
        <v>282.7</v>
      </c>
      <c r="J123" s="115">
        <f>VLOOKUP(M123,'Grupy rabatowe'!A:E,5,0)</f>
        <v>0</v>
      </c>
      <c r="K123" s="100">
        <f t="shared" si="6"/>
        <v>0</v>
      </c>
      <c r="L123" s="18">
        <f t="shared" si="7"/>
        <v>282.7</v>
      </c>
      <c r="M123" s="19" t="s">
        <v>791</v>
      </c>
      <c r="N123" s="24" t="str">
        <f t="shared" si="5"/>
        <v>rabat - grupa</v>
      </c>
    </row>
    <row r="124" spans="1:14" x14ac:dyDescent="0.25">
      <c r="A124" s="196" t="s">
        <v>800</v>
      </c>
      <c r="B124" s="152" t="s">
        <v>5588</v>
      </c>
      <c r="C124" s="14" t="s">
        <v>193</v>
      </c>
      <c r="D124" s="21" t="s">
        <v>332</v>
      </c>
      <c r="E124" s="25"/>
      <c r="F124" s="194"/>
      <c r="G124" s="239">
        <v>5901087044121</v>
      </c>
      <c r="H124" s="16" t="s">
        <v>17</v>
      </c>
      <c r="I124" s="113">
        <v>291.64</v>
      </c>
      <c r="J124" s="115">
        <f>VLOOKUP(M124,'Grupy rabatowe'!A:E,5,0)</f>
        <v>0</v>
      </c>
      <c r="K124" s="100">
        <f t="shared" si="6"/>
        <v>0</v>
      </c>
      <c r="L124" s="18">
        <f t="shared" si="7"/>
        <v>291.64</v>
      </c>
      <c r="M124" s="19" t="s">
        <v>791</v>
      </c>
      <c r="N124" s="24" t="str">
        <f t="shared" si="5"/>
        <v>rabat - grupa</v>
      </c>
    </row>
    <row r="125" spans="1:14" x14ac:dyDescent="0.25">
      <c r="A125" s="196" t="s">
        <v>801</v>
      </c>
      <c r="B125" s="152" t="s">
        <v>5589</v>
      </c>
      <c r="C125" s="14" t="s">
        <v>193</v>
      </c>
      <c r="D125" s="16"/>
      <c r="E125" s="25"/>
      <c r="F125" s="194" t="s">
        <v>5047</v>
      </c>
      <c r="G125" s="239">
        <v>5901289534802</v>
      </c>
      <c r="H125" s="16" t="s">
        <v>17</v>
      </c>
      <c r="I125" s="113">
        <v>260.49</v>
      </c>
      <c r="J125" s="115">
        <f>VLOOKUP(M125,'Grupy rabatowe'!A:E,5,0)</f>
        <v>0</v>
      </c>
      <c r="K125" s="100">
        <f t="shared" si="6"/>
        <v>0</v>
      </c>
      <c r="L125" s="18">
        <f t="shared" si="7"/>
        <v>260.49</v>
      </c>
      <c r="M125" s="19" t="s">
        <v>802</v>
      </c>
      <c r="N125" s="24" t="str">
        <f t="shared" si="5"/>
        <v>rabat - grupa</v>
      </c>
    </row>
    <row r="126" spans="1:14" x14ac:dyDescent="0.25">
      <c r="A126" s="196" t="s">
        <v>803</v>
      </c>
      <c r="B126" s="152" t="s">
        <v>5590</v>
      </c>
      <c r="C126" s="14" t="s">
        <v>193</v>
      </c>
      <c r="D126" s="16"/>
      <c r="E126" s="25"/>
      <c r="F126" s="194" t="s">
        <v>5047</v>
      </c>
      <c r="G126" s="239">
        <v>5902188705911</v>
      </c>
      <c r="H126" s="16" t="s">
        <v>17</v>
      </c>
      <c r="I126" s="113">
        <v>299.89999999999998</v>
      </c>
      <c r="J126" s="115">
        <f>VLOOKUP(M126,'Grupy rabatowe'!A:E,5,0)</f>
        <v>0</v>
      </c>
      <c r="K126" s="100">
        <f t="shared" si="6"/>
        <v>0</v>
      </c>
      <c r="L126" s="18">
        <f t="shared" si="7"/>
        <v>299.89999999999998</v>
      </c>
      <c r="M126" s="19" t="s">
        <v>802</v>
      </c>
      <c r="N126" s="24" t="str">
        <f t="shared" si="5"/>
        <v>rabat - grupa</v>
      </c>
    </row>
    <row r="127" spans="1:14" x14ac:dyDescent="0.25">
      <c r="A127" s="196" t="s">
        <v>804</v>
      </c>
      <c r="B127" s="152" t="s">
        <v>5591</v>
      </c>
      <c r="C127" s="14" t="s">
        <v>193</v>
      </c>
      <c r="D127" s="16"/>
      <c r="E127" s="25"/>
      <c r="F127" s="194" t="s">
        <v>5047</v>
      </c>
      <c r="G127" s="239">
        <v>5901289534819</v>
      </c>
      <c r="H127" s="16" t="s">
        <v>17</v>
      </c>
      <c r="I127" s="113">
        <v>251.39</v>
      </c>
      <c r="J127" s="115">
        <f>VLOOKUP(M127,'Grupy rabatowe'!A:E,5,0)</f>
        <v>0</v>
      </c>
      <c r="K127" s="100">
        <f t="shared" si="6"/>
        <v>0</v>
      </c>
      <c r="L127" s="18">
        <f t="shared" si="7"/>
        <v>251.39</v>
      </c>
      <c r="M127" s="19" t="s">
        <v>802</v>
      </c>
      <c r="N127" s="24" t="str">
        <f t="shared" si="5"/>
        <v>rabat - grupa</v>
      </c>
    </row>
    <row r="128" spans="1:14" x14ac:dyDescent="0.25">
      <c r="A128" s="196" t="s">
        <v>805</v>
      </c>
      <c r="B128" s="152" t="s">
        <v>5592</v>
      </c>
      <c r="C128" s="14" t="s">
        <v>193</v>
      </c>
      <c r="D128" s="16"/>
      <c r="E128" s="25"/>
      <c r="F128" s="194" t="s">
        <v>5048</v>
      </c>
      <c r="G128" s="239">
        <v>5902188705904</v>
      </c>
      <c r="H128" s="16" t="s">
        <v>17</v>
      </c>
      <c r="I128" s="113">
        <v>302.95999999999998</v>
      </c>
      <c r="J128" s="115">
        <f>VLOOKUP(M128,'Grupy rabatowe'!A:E,5,0)</f>
        <v>0</v>
      </c>
      <c r="K128" s="100">
        <f t="shared" si="6"/>
        <v>0</v>
      </c>
      <c r="L128" s="18">
        <f t="shared" si="7"/>
        <v>302.95999999999998</v>
      </c>
      <c r="M128" s="19" t="s">
        <v>802</v>
      </c>
      <c r="N128" s="24" t="str">
        <f t="shared" si="5"/>
        <v>rabat - grupa</v>
      </c>
    </row>
    <row r="129" spans="1:14" x14ac:dyDescent="0.25">
      <c r="A129" s="196" t="s">
        <v>806</v>
      </c>
      <c r="B129" s="152" t="s">
        <v>5593</v>
      </c>
      <c r="C129" s="14" t="s">
        <v>193</v>
      </c>
      <c r="D129" s="16"/>
      <c r="E129" s="25"/>
      <c r="F129" s="194" t="s">
        <v>5048</v>
      </c>
      <c r="G129" s="239">
        <v>5902188705928</v>
      </c>
      <c r="H129" s="16" t="s">
        <v>17</v>
      </c>
      <c r="I129" s="113">
        <v>343.66</v>
      </c>
      <c r="J129" s="115">
        <f>VLOOKUP(M129,'Grupy rabatowe'!A:E,5,0)</f>
        <v>0</v>
      </c>
      <c r="K129" s="100">
        <f t="shared" si="6"/>
        <v>0</v>
      </c>
      <c r="L129" s="18">
        <f t="shared" si="7"/>
        <v>343.66</v>
      </c>
      <c r="M129" s="19" t="s">
        <v>802</v>
      </c>
      <c r="N129" s="24" t="str">
        <f t="shared" si="5"/>
        <v>rabat - grupa</v>
      </c>
    </row>
    <row r="130" spans="1:14" ht="25.5" x14ac:dyDescent="0.25">
      <c r="A130" s="196" t="s">
        <v>807</v>
      </c>
      <c r="B130" s="152" t="s">
        <v>5594</v>
      </c>
      <c r="C130" s="14" t="s">
        <v>193</v>
      </c>
      <c r="D130" s="21" t="s">
        <v>330</v>
      </c>
      <c r="E130" s="25"/>
      <c r="F130" s="194" t="s">
        <v>5047</v>
      </c>
      <c r="G130" s="239">
        <v>5901289534826</v>
      </c>
      <c r="H130" s="16" t="s">
        <v>17</v>
      </c>
      <c r="I130" s="113">
        <v>359.03</v>
      </c>
      <c r="J130" s="115">
        <f>VLOOKUP(M130,'Grupy rabatowe'!A:E,5,0)</f>
        <v>0</v>
      </c>
      <c r="K130" s="100">
        <f t="shared" si="6"/>
        <v>0</v>
      </c>
      <c r="L130" s="18">
        <f t="shared" si="7"/>
        <v>359.03</v>
      </c>
      <c r="M130" s="19" t="s">
        <v>802</v>
      </c>
      <c r="N130" s="24" t="str">
        <f t="shared" si="5"/>
        <v>rabat - grupa</v>
      </c>
    </row>
    <row r="131" spans="1:14" ht="25.5" x14ac:dyDescent="0.25">
      <c r="A131" s="196" t="s">
        <v>808</v>
      </c>
      <c r="B131" s="152" t="s">
        <v>5595</v>
      </c>
      <c r="C131" s="14" t="s">
        <v>193</v>
      </c>
      <c r="D131" s="21" t="s">
        <v>330</v>
      </c>
      <c r="E131" s="25"/>
      <c r="F131" s="194" t="s">
        <v>5047</v>
      </c>
      <c r="G131" s="239">
        <v>5901289534833</v>
      </c>
      <c r="H131" s="16" t="s">
        <v>17</v>
      </c>
      <c r="I131" s="113">
        <v>349.48</v>
      </c>
      <c r="J131" s="115">
        <f>VLOOKUP(M131,'Grupy rabatowe'!A:E,5,0)</f>
        <v>0</v>
      </c>
      <c r="K131" s="100">
        <f t="shared" si="6"/>
        <v>0</v>
      </c>
      <c r="L131" s="18">
        <f t="shared" si="7"/>
        <v>349.48</v>
      </c>
      <c r="M131" s="19" t="s">
        <v>802</v>
      </c>
      <c r="N131" s="24" t="str">
        <f t="shared" si="5"/>
        <v>rabat - grupa</v>
      </c>
    </row>
    <row r="132" spans="1:14" ht="25.5" x14ac:dyDescent="0.25">
      <c r="A132" s="196" t="s">
        <v>809</v>
      </c>
      <c r="B132" s="152" t="s">
        <v>5596</v>
      </c>
      <c r="C132" s="14" t="s">
        <v>193</v>
      </c>
      <c r="D132" s="21" t="s">
        <v>330</v>
      </c>
      <c r="E132" s="25"/>
      <c r="F132" s="194" t="s">
        <v>5048</v>
      </c>
      <c r="G132" s="239">
        <v>5902188701258</v>
      </c>
      <c r="H132" s="16" t="s">
        <v>17</v>
      </c>
      <c r="I132" s="113">
        <v>402.35</v>
      </c>
      <c r="J132" s="115">
        <f>VLOOKUP(M132,'Grupy rabatowe'!A:E,5,0)</f>
        <v>0</v>
      </c>
      <c r="K132" s="100">
        <f t="shared" si="6"/>
        <v>0</v>
      </c>
      <c r="L132" s="18">
        <f t="shared" si="7"/>
        <v>402.35</v>
      </c>
      <c r="M132" s="19" t="s">
        <v>802</v>
      </c>
      <c r="N132" s="24" t="str">
        <f t="shared" si="5"/>
        <v>rabat - grupa</v>
      </c>
    </row>
    <row r="133" spans="1:14" ht="25.5" x14ac:dyDescent="0.25">
      <c r="A133" s="196" t="s">
        <v>810</v>
      </c>
      <c r="B133" s="152" t="s">
        <v>5597</v>
      </c>
      <c r="C133" s="14" t="s">
        <v>193</v>
      </c>
      <c r="D133" s="21" t="s">
        <v>332</v>
      </c>
      <c r="E133" s="25"/>
      <c r="F133" s="194" t="s">
        <v>5047</v>
      </c>
      <c r="G133" s="239">
        <v>5901289534840</v>
      </c>
      <c r="H133" s="16" t="s">
        <v>17</v>
      </c>
      <c r="I133" s="113">
        <v>373.02</v>
      </c>
      <c r="J133" s="115">
        <f>VLOOKUP(M133,'Grupy rabatowe'!A:E,5,0)</f>
        <v>0</v>
      </c>
      <c r="K133" s="100">
        <f t="shared" si="6"/>
        <v>0</v>
      </c>
      <c r="L133" s="18">
        <f t="shared" si="7"/>
        <v>373.02</v>
      </c>
      <c r="M133" s="19" t="s">
        <v>802</v>
      </c>
      <c r="N133" s="24" t="str">
        <f t="shared" si="5"/>
        <v>rabat - grupa</v>
      </c>
    </row>
    <row r="134" spans="1:14" ht="25.5" x14ac:dyDescent="0.25">
      <c r="A134" s="196" t="s">
        <v>811</v>
      </c>
      <c r="B134" s="152" t="s">
        <v>5598</v>
      </c>
      <c r="C134" s="14" t="s">
        <v>193</v>
      </c>
      <c r="D134" s="21" t="s">
        <v>332</v>
      </c>
      <c r="E134" s="25"/>
      <c r="F134" s="194" t="s">
        <v>5047</v>
      </c>
      <c r="G134" s="239">
        <v>5901289534857</v>
      </c>
      <c r="H134" s="16" t="s">
        <v>17</v>
      </c>
      <c r="I134" s="113">
        <v>364.65</v>
      </c>
      <c r="J134" s="115">
        <f>VLOOKUP(M134,'Grupy rabatowe'!A:E,5,0)</f>
        <v>0</v>
      </c>
      <c r="K134" s="100">
        <f t="shared" si="6"/>
        <v>0</v>
      </c>
      <c r="L134" s="18">
        <f t="shared" si="7"/>
        <v>364.65</v>
      </c>
      <c r="M134" s="19" t="s">
        <v>802</v>
      </c>
      <c r="N134" s="24" t="str">
        <f t="shared" si="5"/>
        <v>rabat - grupa</v>
      </c>
    </row>
    <row r="135" spans="1:14" ht="25.5" x14ac:dyDescent="0.25">
      <c r="A135" s="196" t="s">
        <v>812</v>
      </c>
      <c r="B135" s="152" t="s">
        <v>5599</v>
      </c>
      <c r="C135" s="14" t="s">
        <v>193</v>
      </c>
      <c r="D135" s="21" t="s">
        <v>332</v>
      </c>
      <c r="E135" s="25"/>
      <c r="F135" s="194" t="s">
        <v>5048</v>
      </c>
      <c r="G135" s="239">
        <v>5902188701265</v>
      </c>
      <c r="H135" s="16" t="s">
        <v>17</v>
      </c>
      <c r="I135" s="113">
        <v>416.45</v>
      </c>
      <c r="J135" s="115">
        <f>VLOOKUP(M135,'Grupy rabatowe'!A:E,5,0)</f>
        <v>0</v>
      </c>
      <c r="K135" s="100">
        <f t="shared" si="6"/>
        <v>0</v>
      </c>
      <c r="L135" s="18">
        <f t="shared" si="7"/>
        <v>416.45</v>
      </c>
      <c r="M135" s="19" t="s">
        <v>802</v>
      </c>
      <c r="N135" s="24" t="str">
        <f t="shared" si="5"/>
        <v>rabat - grupa</v>
      </c>
    </row>
    <row r="136" spans="1:14" x14ac:dyDescent="0.25">
      <c r="A136" s="196" t="s">
        <v>816</v>
      </c>
      <c r="B136" s="152" t="s">
        <v>5600</v>
      </c>
      <c r="C136" s="14" t="s">
        <v>193</v>
      </c>
      <c r="D136" s="16"/>
      <c r="E136" s="25"/>
      <c r="F136" s="194"/>
      <c r="G136" s="239">
        <v>5901087045395</v>
      </c>
      <c r="H136" s="16" t="s">
        <v>17</v>
      </c>
      <c r="I136" s="113">
        <v>270.32</v>
      </c>
      <c r="J136" s="115">
        <f>VLOOKUP(M136,'Grupy rabatowe'!A:E,5,0)</f>
        <v>0</v>
      </c>
      <c r="K136" s="100">
        <f t="shared" si="6"/>
        <v>0</v>
      </c>
      <c r="L136" s="18">
        <f t="shared" si="7"/>
        <v>270.32</v>
      </c>
      <c r="M136" s="19" t="s">
        <v>814</v>
      </c>
      <c r="N136" s="24" t="str">
        <f t="shared" si="5"/>
        <v>rabat - grupa</v>
      </c>
    </row>
    <row r="137" spans="1:14" x14ac:dyDescent="0.25">
      <c r="A137" s="196" t="s">
        <v>813</v>
      </c>
      <c r="B137" s="152" t="s">
        <v>5601</v>
      </c>
      <c r="C137" s="14" t="s">
        <v>193</v>
      </c>
      <c r="D137" s="16"/>
      <c r="E137" s="25"/>
      <c r="F137" s="194"/>
      <c r="G137" s="239">
        <v>5901087045371</v>
      </c>
      <c r="H137" s="16" t="s">
        <v>17</v>
      </c>
      <c r="I137" s="113">
        <v>257</v>
      </c>
      <c r="J137" s="115">
        <f>VLOOKUP(M137,'Grupy rabatowe'!A:E,5,0)</f>
        <v>0</v>
      </c>
      <c r="K137" s="100">
        <f t="shared" si="6"/>
        <v>0</v>
      </c>
      <c r="L137" s="18">
        <f t="shared" si="7"/>
        <v>257</v>
      </c>
      <c r="M137" s="19" t="s">
        <v>814</v>
      </c>
      <c r="N137" s="24" t="str">
        <f t="shared" si="5"/>
        <v>rabat - grupa</v>
      </c>
    </row>
    <row r="138" spans="1:14" x14ac:dyDescent="0.25">
      <c r="A138" s="196" t="s">
        <v>815</v>
      </c>
      <c r="B138" s="152" t="s">
        <v>5602</v>
      </c>
      <c r="C138" s="14" t="s">
        <v>193</v>
      </c>
      <c r="D138" s="16"/>
      <c r="E138" s="25"/>
      <c r="F138" s="194"/>
      <c r="G138" s="239">
        <v>5901087045388</v>
      </c>
      <c r="H138" s="16" t="s">
        <v>17</v>
      </c>
      <c r="I138" s="113">
        <v>281.83999999999997</v>
      </c>
      <c r="J138" s="115">
        <f>VLOOKUP(M138,'Grupy rabatowe'!A:E,5,0)</f>
        <v>0</v>
      </c>
      <c r="K138" s="100">
        <f t="shared" si="6"/>
        <v>0</v>
      </c>
      <c r="L138" s="18">
        <f t="shared" si="7"/>
        <v>281.83999999999997</v>
      </c>
      <c r="M138" s="19" t="s">
        <v>814</v>
      </c>
      <c r="N138" s="24" t="str">
        <f t="shared" ref="N138:N201" si="8">IF(J138=K138,"rabat - grupa","rabat - produkt")</f>
        <v>rabat - grupa</v>
      </c>
    </row>
    <row r="139" spans="1:14" x14ac:dyDescent="0.25">
      <c r="A139" s="196" t="s">
        <v>819</v>
      </c>
      <c r="B139" s="152" t="s">
        <v>5603</v>
      </c>
      <c r="C139" s="14" t="s">
        <v>193</v>
      </c>
      <c r="D139" s="16"/>
      <c r="E139" s="25"/>
      <c r="F139" s="194"/>
      <c r="G139" s="239">
        <v>5901087045425</v>
      </c>
      <c r="H139" s="16" t="s">
        <v>17</v>
      </c>
      <c r="I139" s="113">
        <v>287.55</v>
      </c>
      <c r="J139" s="115">
        <f>VLOOKUP(M139,'Grupy rabatowe'!A:E,5,0)</f>
        <v>0</v>
      </c>
      <c r="K139" s="100">
        <f t="shared" si="6"/>
        <v>0</v>
      </c>
      <c r="L139" s="18">
        <f t="shared" si="7"/>
        <v>287.55</v>
      </c>
      <c r="M139" s="19" t="s">
        <v>814</v>
      </c>
      <c r="N139" s="24" t="str">
        <f t="shared" si="8"/>
        <v>rabat - grupa</v>
      </c>
    </row>
    <row r="140" spans="1:14" x14ac:dyDescent="0.25">
      <c r="A140" s="196" t="s">
        <v>817</v>
      </c>
      <c r="B140" s="152" t="s">
        <v>5604</v>
      </c>
      <c r="C140" s="14" t="s">
        <v>193</v>
      </c>
      <c r="D140" s="16"/>
      <c r="E140" s="25"/>
      <c r="F140" s="194"/>
      <c r="G140" s="239">
        <v>5901087045401</v>
      </c>
      <c r="H140" s="16" t="s">
        <v>17</v>
      </c>
      <c r="I140" s="113">
        <v>274.91000000000003</v>
      </c>
      <c r="J140" s="115">
        <f>VLOOKUP(M140,'Grupy rabatowe'!A:E,5,0)</f>
        <v>0</v>
      </c>
      <c r="K140" s="100">
        <f t="shared" si="6"/>
        <v>0</v>
      </c>
      <c r="L140" s="18">
        <f t="shared" si="7"/>
        <v>274.91000000000003</v>
      </c>
      <c r="M140" s="19" t="s">
        <v>814</v>
      </c>
      <c r="N140" s="24" t="str">
        <f t="shared" si="8"/>
        <v>rabat - grupa</v>
      </c>
    </row>
    <row r="141" spans="1:14" x14ac:dyDescent="0.25">
      <c r="A141" s="196" t="s">
        <v>818</v>
      </c>
      <c r="B141" s="152" t="s">
        <v>5605</v>
      </c>
      <c r="C141" s="14" t="s">
        <v>193</v>
      </c>
      <c r="D141" s="16"/>
      <c r="E141" s="25"/>
      <c r="F141" s="194"/>
      <c r="G141" s="239">
        <v>5901087045418</v>
      </c>
      <c r="H141" s="16" t="s">
        <v>17</v>
      </c>
      <c r="I141" s="113">
        <v>299.91000000000003</v>
      </c>
      <c r="J141" s="115">
        <f>VLOOKUP(M141,'Grupy rabatowe'!A:E,5,0)</f>
        <v>0</v>
      </c>
      <c r="K141" s="100">
        <f t="shared" si="6"/>
        <v>0</v>
      </c>
      <c r="L141" s="18">
        <f t="shared" si="7"/>
        <v>299.91000000000003</v>
      </c>
      <c r="M141" s="19" t="s">
        <v>814</v>
      </c>
      <c r="N141" s="24" t="str">
        <f t="shared" si="8"/>
        <v>rabat - grupa</v>
      </c>
    </row>
    <row r="142" spans="1:14" x14ac:dyDescent="0.25">
      <c r="A142" s="196" t="s">
        <v>822</v>
      </c>
      <c r="B142" s="152" t="s">
        <v>5606</v>
      </c>
      <c r="C142" s="14" t="s">
        <v>193</v>
      </c>
      <c r="D142" s="16"/>
      <c r="E142" s="25"/>
      <c r="F142" s="194"/>
      <c r="G142" s="239">
        <v>5901087045456</v>
      </c>
      <c r="H142" s="16" t="s">
        <v>17</v>
      </c>
      <c r="I142" s="113">
        <v>309.73</v>
      </c>
      <c r="J142" s="115">
        <f>VLOOKUP(M142,'Grupy rabatowe'!A:E,5,0)</f>
        <v>0</v>
      </c>
      <c r="K142" s="100">
        <f t="shared" si="6"/>
        <v>0</v>
      </c>
      <c r="L142" s="18">
        <f t="shared" si="7"/>
        <v>309.73</v>
      </c>
      <c r="M142" s="19" t="s">
        <v>814</v>
      </c>
      <c r="N142" s="24" t="str">
        <f t="shared" si="8"/>
        <v>rabat - grupa</v>
      </c>
    </row>
    <row r="143" spans="1:14" x14ac:dyDescent="0.25">
      <c r="A143" s="196" t="s">
        <v>820</v>
      </c>
      <c r="B143" s="152" t="s">
        <v>5607</v>
      </c>
      <c r="C143" s="14" t="s">
        <v>193</v>
      </c>
      <c r="D143" s="16"/>
      <c r="E143" s="25"/>
      <c r="F143" s="194"/>
      <c r="G143" s="239">
        <v>5901087045432</v>
      </c>
      <c r="H143" s="16" t="s">
        <v>17</v>
      </c>
      <c r="I143" s="113">
        <v>296.64</v>
      </c>
      <c r="J143" s="115">
        <f>VLOOKUP(M143,'Grupy rabatowe'!A:E,5,0)</f>
        <v>0</v>
      </c>
      <c r="K143" s="100">
        <f t="shared" si="6"/>
        <v>0</v>
      </c>
      <c r="L143" s="18">
        <f t="shared" si="7"/>
        <v>296.64</v>
      </c>
      <c r="M143" s="19" t="s">
        <v>814</v>
      </c>
      <c r="N143" s="24" t="str">
        <f t="shared" si="8"/>
        <v>rabat - grupa</v>
      </c>
    </row>
    <row r="144" spans="1:14" x14ac:dyDescent="0.25">
      <c r="A144" s="196" t="s">
        <v>821</v>
      </c>
      <c r="B144" s="152" t="s">
        <v>5608</v>
      </c>
      <c r="C144" s="14" t="s">
        <v>193</v>
      </c>
      <c r="D144" s="16"/>
      <c r="E144" s="25"/>
      <c r="F144" s="194"/>
      <c r="G144" s="239">
        <v>5901087045449</v>
      </c>
      <c r="H144" s="16" t="s">
        <v>17</v>
      </c>
      <c r="I144" s="113">
        <v>322.54000000000002</v>
      </c>
      <c r="J144" s="115">
        <f>VLOOKUP(M144,'Grupy rabatowe'!A:E,5,0)</f>
        <v>0</v>
      </c>
      <c r="K144" s="100">
        <f t="shared" si="6"/>
        <v>0</v>
      </c>
      <c r="L144" s="18">
        <f t="shared" si="7"/>
        <v>322.54000000000002</v>
      </c>
      <c r="M144" s="19" t="s">
        <v>814</v>
      </c>
      <c r="N144" s="24" t="str">
        <f t="shared" si="8"/>
        <v>rabat - grupa</v>
      </c>
    </row>
    <row r="145" spans="1:14" x14ac:dyDescent="0.25">
      <c r="A145" s="196" t="s">
        <v>823</v>
      </c>
      <c r="B145" s="152" t="s">
        <v>5609</v>
      </c>
      <c r="C145" s="14" t="s">
        <v>193</v>
      </c>
      <c r="D145" s="16"/>
      <c r="E145" s="25"/>
      <c r="F145" s="194"/>
      <c r="G145" s="239">
        <v>5901087045463</v>
      </c>
      <c r="H145" s="16" t="s">
        <v>17</v>
      </c>
      <c r="I145" s="113">
        <v>286.26</v>
      </c>
      <c r="J145" s="115">
        <f>VLOOKUP(M145,'Grupy rabatowe'!A:E,5,0)</f>
        <v>0</v>
      </c>
      <c r="K145" s="100">
        <f t="shared" si="6"/>
        <v>0</v>
      </c>
      <c r="L145" s="18">
        <f t="shared" si="7"/>
        <v>286.26</v>
      </c>
      <c r="M145" s="19" t="s">
        <v>814</v>
      </c>
      <c r="N145" s="24" t="str">
        <f t="shared" si="8"/>
        <v>rabat - grupa</v>
      </c>
    </row>
    <row r="146" spans="1:14" x14ac:dyDescent="0.25">
      <c r="A146" s="196" t="s">
        <v>4286</v>
      </c>
      <c r="B146" s="152" t="s">
        <v>5610</v>
      </c>
      <c r="C146" s="14" t="s">
        <v>193</v>
      </c>
      <c r="D146" s="16"/>
      <c r="E146" s="25"/>
      <c r="F146" s="194"/>
      <c r="G146" s="239">
        <v>5904067606821</v>
      </c>
      <c r="H146" s="16" t="s">
        <v>17</v>
      </c>
      <c r="I146" s="113">
        <v>300.52</v>
      </c>
      <c r="J146" s="115">
        <f>VLOOKUP(M146,'Grupy rabatowe'!A:E,5,0)</f>
        <v>0</v>
      </c>
      <c r="K146" s="100">
        <f t="shared" si="6"/>
        <v>0</v>
      </c>
      <c r="L146" s="18">
        <f t="shared" si="7"/>
        <v>300.52</v>
      </c>
      <c r="M146" s="19" t="s">
        <v>814</v>
      </c>
      <c r="N146" s="24" t="str">
        <f t="shared" si="8"/>
        <v>rabat - grupa</v>
      </c>
    </row>
    <row r="147" spans="1:14" x14ac:dyDescent="0.25">
      <c r="A147" s="196" t="s">
        <v>826</v>
      </c>
      <c r="B147" s="152" t="s">
        <v>5611</v>
      </c>
      <c r="C147" s="14" t="s">
        <v>193</v>
      </c>
      <c r="D147" s="16" t="s">
        <v>330</v>
      </c>
      <c r="E147" s="25"/>
      <c r="F147" s="194"/>
      <c r="G147" s="239">
        <v>5901087045593</v>
      </c>
      <c r="H147" s="16" t="s">
        <v>17</v>
      </c>
      <c r="I147" s="113">
        <v>368.86</v>
      </c>
      <c r="J147" s="115">
        <f>VLOOKUP(M147,'Grupy rabatowe'!A:E,5,0)</f>
        <v>0</v>
      </c>
      <c r="K147" s="100">
        <f t="shared" si="6"/>
        <v>0</v>
      </c>
      <c r="L147" s="18">
        <f t="shared" si="7"/>
        <v>368.86</v>
      </c>
      <c r="M147" s="19" t="s">
        <v>814</v>
      </c>
      <c r="N147" s="24" t="str">
        <f t="shared" si="8"/>
        <v>rabat - grupa</v>
      </c>
    </row>
    <row r="148" spans="1:14" x14ac:dyDescent="0.25">
      <c r="A148" s="196" t="s">
        <v>824</v>
      </c>
      <c r="B148" s="152" t="s">
        <v>5612</v>
      </c>
      <c r="C148" s="14" t="s">
        <v>193</v>
      </c>
      <c r="D148" s="16" t="s">
        <v>330</v>
      </c>
      <c r="E148" s="25"/>
      <c r="F148" s="194"/>
      <c r="G148" s="239">
        <v>5901087045579</v>
      </c>
      <c r="H148" s="16" t="s">
        <v>17</v>
      </c>
      <c r="I148" s="113">
        <v>355.1</v>
      </c>
      <c r="J148" s="115">
        <f>VLOOKUP(M148,'Grupy rabatowe'!A:E,5,0)</f>
        <v>0</v>
      </c>
      <c r="K148" s="100">
        <f t="shared" ref="K148:K211" si="9">J148</f>
        <v>0</v>
      </c>
      <c r="L148" s="18">
        <f t="shared" ref="L148:L211" si="10">I148*(1-K148)</f>
        <v>355.1</v>
      </c>
      <c r="M148" s="19" t="s">
        <v>814</v>
      </c>
      <c r="N148" s="24" t="str">
        <f t="shared" si="8"/>
        <v>rabat - grupa</v>
      </c>
    </row>
    <row r="149" spans="1:14" x14ac:dyDescent="0.25">
      <c r="A149" s="196" t="s">
        <v>825</v>
      </c>
      <c r="B149" s="152" t="s">
        <v>5613</v>
      </c>
      <c r="C149" s="14" t="s">
        <v>193</v>
      </c>
      <c r="D149" s="16" t="s">
        <v>330</v>
      </c>
      <c r="E149" s="25"/>
      <c r="F149" s="194"/>
      <c r="G149" s="239">
        <v>5901087045586</v>
      </c>
      <c r="H149" s="16" t="s">
        <v>17</v>
      </c>
      <c r="I149" s="113">
        <v>381.22</v>
      </c>
      <c r="J149" s="115">
        <f>VLOOKUP(M149,'Grupy rabatowe'!A:E,5,0)</f>
        <v>0</v>
      </c>
      <c r="K149" s="100">
        <f t="shared" si="9"/>
        <v>0</v>
      </c>
      <c r="L149" s="18">
        <f t="shared" si="10"/>
        <v>381.22</v>
      </c>
      <c r="M149" s="19" t="s">
        <v>814</v>
      </c>
      <c r="N149" s="24" t="str">
        <f t="shared" si="8"/>
        <v>rabat - grupa</v>
      </c>
    </row>
    <row r="150" spans="1:14" x14ac:dyDescent="0.25">
      <c r="A150" s="196" t="s">
        <v>829</v>
      </c>
      <c r="B150" s="152" t="s">
        <v>5614</v>
      </c>
      <c r="C150" s="14" t="s">
        <v>193</v>
      </c>
      <c r="D150" s="21" t="s">
        <v>332</v>
      </c>
      <c r="E150" s="25"/>
      <c r="F150" s="194"/>
      <c r="G150" s="239">
        <v>5901087045623</v>
      </c>
      <c r="H150" s="16" t="s">
        <v>17</v>
      </c>
      <c r="I150" s="113">
        <v>382.85</v>
      </c>
      <c r="J150" s="115">
        <f>VLOOKUP(M150,'Grupy rabatowe'!A:E,5,0)</f>
        <v>0</v>
      </c>
      <c r="K150" s="100">
        <f t="shared" si="9"/>
        <v>0</v>
      </c>
      <c r="L150" s="18">
        <f t="shared" si="10"/>
        <v>382.85</v>
      </c>
      <c r="M150" s="19" t="s">
        <v>814</v>
      </c>
      <c r="N150" s="24" t="str">
        <f t="shared" si="8"/>
        <v>rabat - grupa</v>
      </c>
    </row>
    <row r="151" spans="1:14" x14ac:dyDescent="0.25">
      <c r="A151" s="196" t="s">
        <v>827</v>
      </c>
      <c r="B151" s="152" t="s">
        <v>5615</v>
      </c>
      <c r="C151" s="14" t="s">
        <v>193</v>
      </c>
      <c r="D151" s="21" t="s">
        <v>332</v>
      </c>
      <c r="E151" s="25"/>
      <c r="F151" s="194"/>
      <c r="G151" s="239">
        <v>5901087045609</v>
      </c>
      <c r="H151" s="16" t="s">
        <v>17</v>
      </c>
      <c r="I151" s="113">
        <v>370.27</v>
      </c>
      <c r="J151" s="115">
        <f>VLOOKUP(M151,'Grupy rabatowe'!A:E,5,0)</f>
        <v>0</v>
      </c>
      <c r="K151" s="100">
        <f t="shared" si="9"/>
        <v>0</v>
      </c>
      <c r="L151" s="18">
        <f t="shared" si="10"/>
        <v>370.27</v>
      </c>
      <c r="M151" s="19" t="s">
        <v>814</v>
      </c>
      <c r="N151" s="24" t="str">
        <f t="shared" si="8"/>
        <v>rabat - grupa</v>
      </c>
    </row>
    <row r="152" spans="1:14" x14ac:dyDescent="0.25">
      <c r="A152" s="196" t="s">
        <v>828</v>
      </c>
      <c r="B152" s="152" t="s">
        <v>5616</v>
      </c>
      <c r="C152" s="14" t="s">
        <v>193</v>
      </c>
      <c r="D152" s="21" t="s">
        <v>332</v>
      </c>
      <c r="E152" s="25"/>
      <c r="F152" s="194"/>
      <c r="G152" s="239">
        <v>5901087045616</v>
      </c>
      <c r="H152" s="16" t="s">
        <v>17</v>
      </c>
      <c r="I152" s="113">
        <v>395.32</v>
      </c>
      <c r="J152" s="115">
        <f>VLOOKUP(M152,'Grupy rabatowe'!A:E,5,0)</f>
        <v>0</v>
      </c>
      <c r="K152" s="100">
        <f t="shared" si="9"/>
        <v>0</v>
      </c>
      <c r="L152" s="18">
        <f t="shared" si="10"/>
        <v>395.32</v>
      </c>
      <c r="M152" s="19" t="s">
        <v>814</v>
      </c>
      <c r="N152" s="24" t="str">
        <f t="shared" si="8"/>
        <v>rabat - grupa</v>
      </c>
    </row>
    <row r="153" spans="1:14" ht="25.5" x14ac:dyDescent="0.25">
      <c r="A153" s="196" t="s">
        <v>832</v>
      </c>
      <c r="B153" s="152" t="s">
        <v>5617</v>
      </c>
      <c r="C153" s="14" t="s">
        <v>193</v>
      </c>
      <c r="D153" s="16" t="s">
        <v>330</v>
      </c>
      <c r="E153" s="25"/>
      <c r="F153" s="194" t="s">
        <v>5047</v>
      </c>
      <c r="G153" s="239">
        <v>5901087045654</v>
      </c>
      <c r="H153" s="16" t="s">
        <v>17</v>
      </c>
      <c r="I153" s="113">
        <v>391.92</v>
      </c>
      <c r="J153" s="115">
        <f>VLOOKUP(M153,'Grupy rabatowe'!A:E,5,0)</f>
        <v>0</v>
      </c>
      <c r="K153" s="100">
        <f t="shared" si="9"/>
        <v>0</v>
      </c>
      <c r="L153" s="18">
        <f t="shared" si="10"/>
        <v>391.92</v>
      </c>
      <c r="M153" s="19" t="s">
        <v>814</v>
      </c>
      <c r="N153" s="24" t="str">
        <f t="shared" si="8"/>
        <v>rabat - grupa</v>
      </c>
    </row>
    <row r="154" spans="1:14" ht="25.5" x14ac:dyDescent="0.25">
      <c r="A154" s="196" t="s">
        <v>830</v>
      </c>
      <c r="B154" s="152" t="s">
        <v>5618</v>
      </c>
      <c r="C154" s="14" t="s">
        <v>193</v>
      </c>
      <c r="D154" s="16" t="s">
        <v>330</v>
      </c>
      <c r="E154" s="25"/>
      <c r="F154" s="194" t="s">
        <v>5047</v>
      </c>
      <c r="G154" s="239">
        <v>5901087045630</v>
      </c>
      <c r="H154" s="16" t="s">
        <v>17</v>
      </c>
      <c r="I154" s="113">
        <v>418.27</v>
      </c>
      <c r="J154" s="115">
        <f>VLOOKUP(M154,'Grupy rabatowe'!A:E,5,0)</f>
        <v>0</v>
      </c>
      <c r="K154" s="100">
        <f t="shared" si="9"/>
        <v>0</v>
      </c>
      <c r="L154" s="18">
        <f t="shared" si="10"/>
        <v>418.27</v>
      </c>
      <c r="M154" s="19" t="s">
        <v>814</v>
      </c>
      <c r="N154" s="24" t="str">
        <f t="shared" si="8"/>
        <v>rabat - grupa</v>
      </c>
    </row>
    <row r="155" spans="1:14" ht="25.5" x14ac:dyDescent="0.25">
      <c r="A155" s="196" t="s">
        <v>831</v>
      </c>
      <c r="B155" s="152" t="s">
        <v>5619</v>
      </c>
      <c r="C155" s="14" t="s">
        <v>193</v>
      </c>
      <c r="D155" s="16" t="s">
        <v>330</v>
      </c>
      <c r="E155" s="25"/>
      <c r="F155" s="194" t="s">
        <v>5048</v>
      </c>
      <c r="G155" s="239">
        <v>5901087045647</v>
      </c>
      <c r="H155" s="16" t="s">
        <v>17</v>
      </c>
      <c r="I155" s="113">
        <v>408.05</v>
      </c>
      <c r="J155" s="115">
        <f>VLOOKUP(M155,'Grupy rabatowe'!A:E,5,0)</f>
        <v>0</v>
      </c>
      <c r="K155" s="100">
        <f t="shared" si="9"/>
        <v>0</v>
      </c>
      <c r="L155" s="18">
        <f t="shared" si="10"/>
        <v>408.05</v>
      </c>
      <c r="M155" s="19" t="s">
        <v>814</v>
      </c>
      <c r="N155" s="24" t="str">
        <f t="shared" si="8"/>
        <v>rabat - grupa</v>
      </c>
    </row>
    <row r="156" spans="1:14" ht="25.5" x14ac:dyDescent="0.25">
      <c r="A156" s="196" t="s">
        <v>835</v>
      </c>
      <c r="B156" s="152" t="s">
        <v>5620</v>
      </c>
      <c r="C156" s="14" t="s">
        <v>193</v>
      </c>
      <c r="D156" s="21" t="s">
        <v>332</v>
      </c>
      <c r="E156" s="25"/>
      <c r="F156" s="194" t="s">
        <v>5047</v>
      </c>
      <c r="G156" s="239">
        <v>5901087045685</v>
      </c>
      <c r="H156" s="16" t="s">
        <v>17</v>
      </c>
      <c r="I156" s="113">
        <v>473.89</v>
      </c>
      <c r="J156" s="115">
        <f>VLOOKUP(M156,'Grupy rabatowe'!A:E,5,0)</f>
        <v>0</v>
      </c>
      <c r="K156" s="100">
        <f t="shared" si="9"/>
        <v>0</v>
      </c>
      <c r="L156" s="18">
        <f t="shared" si="10"/>
        <v>473.89</v>
      </c>
      <c r="M156" s="19" t="s">
        <v>814</v>
      </c>
      <c r="N156" s="24" t="str">
        <f t="shared" si="8"/>
        <v>rabat - grupa</v>
      </c>
    </row>
    <row r="157" spans="1:14" ht="25.5" x14ac:dyDescent="0.25">
      <c r="A157" s="196" t="s">
        <v>833</v>
      </c>
      <c r="B157" s="152" t="s">
        <v>5621</v>
      </c>
      <c r="C157" s="14" t="s">
        <v>193</v>
      </c>
      <c r="D157" s="21" t="s">
        <v>332</v>
      </c>
      <c r="E157" s="25"/>
      <c r="F157" s="194" t="s">
        <v>5047</v>
      </c>
      <c r="G157" s="239">
        <v>5901087045661</v>
      </c>
      <c r="H157" s="16" t="s">
        <v>17</v>
      </c>
      <c r="I157" s="113">
        <v>461.31</v>
      </c>
      <c r="J157" s="115">
        <f>VLOOKUP(M157,'Grupy rabatowe'!A:E,5,0)</f>
        <v>0</v>
      </c>
      <c r="K157" s="100">
        <f t="shared" si="9"/>
        <v>0</v>
      </c>
      <c r="L157" s="18">
        <f t="shared" si="10"/>
        <v>461.31</v>
      </c>
      <c r="M157" s="19" t="s">
        <v>814</v>
      </c>
      <c r="N157" s="24" t="str">
        <f t="shared" si="8"/>
        <v>rabat - grupa</v>
      </c>
    </row>
    <row r="158" spans="1:14" ht="25.5" x14ac:dyDescent="0.25">
      <c r="A158" s="196" t="s">
        <v>834</v>
      </c>
      <c r="B158" s="152" t="s">
        <v>5622</v>
      </c>
      <c r="C158" s="14" t="s">
        <v>193</v>
      </c>
      <c r="D158" s="21" t="s">
        <v>332</v>
      </c>
      <c r="E158" s="25"/>
      <c r="F158" s="194" t="s">
        <v>5048</v>
      </c>
      <c r="G158" s="239">
        <v>5901087045678</v>
      </c>
      <c r="H158" s="16" t="s">
        <v>17</v>
      </c>
      <c r="I158" s="113">
        <v>521.54</v>
      </c>
      <c r="J158" s="115">
        <f>VLOOKUP(M158,'Grupy rabatowe'!A:E,5,0)</f>
        <v>0</v>
      </c>
      <c r="K158" s="100">
        <f t="shared" si="9"/>
        <v>0</v>
      </c>
      <c r="L158" s="18">
        <f t="shared" si="10"/>
        <v>521.54</v>
      </c>
      <c r="M158" s="19" t="s">
        <v>814</v>
      </c>
      <c r="N158" s="24" t="str">
        <f t="shared" si="8"/>
        <v>rabat - grupa</v>
      </c>
    </row>
    <row r="159" spans="1:14" ht="25.5" x14ac:dyDescent="0.25">
      <c r="A159" s="196" t="s">
        <v>838</v>
      </c>
      <c r="B159" s="152" t="s">
        <v>5623</v>
      </c>
      <c r="C159" s="14" t="s">
        <v>193</v>
      </c>
      <c r="D159" s="30"/>
      <c r="E159" s="25"/>
      <c r="F159" s="194" t="s">
        <v>5047</v>
      </c>
      <c r="G159" s="239">
        <v>5901087045838</v>
      </c>
      <c r="H159" s="16" t="s">
        <v>17</v>
      </c>
      <c r="I159" s="113">
        <v>361.36</v>
      </c>
      <c r="J159" s="115">
        <f>VLOOKUP(M159,'Grupy rabatowe'!A:E,5,0)</f>
        <v>0</v>
      </c>
      <c r="K159" s="100">
        <f t="shared" si="9"/>
        <v>0</v>
      </c>
      <c r="L159" s="18">
        <f t="shared" si="10"/>
        <v>361.36</v>
      </c>
      <c r="M159" s="19" t="s">
        <v>814</v>
      </c>
      <c r="N159" s="24" t="str">
        <f t="shared" si="8"/>
        <v>rabat - grupa</v>
      </c>
    </row>
    <row r="160" spans="1:14" ht="25.5" x14ac:dyDescent="0.25">
      <c r="A160" s="196" t="s">
        <v>836</v>
      </c>
      <c r="B160" s="152" t="s">
        <v>5624</v>
      </c>
      <c r="C160" s="14" t="s">
        <v>193</v>
      </c>
      <c r="D160" s="30"/>
      <c r="E160" s="25"/>
      <c r="F160" s="194" t="s">
        <v>5047</v>
      </c>
      <c r="G160" s="239">
        <v>5901087045814</v>
      </c>
      <c r="H160" s="16" t="s">
        <v>17</v>
      </c>
      <c r="I160" s="113">
        <v>361.36</v>
      </c>
      <c r="J160" s="115">
        <f>VLOOKUP(M160,'Grupy rabatowe'!A:E,5,0)</f>
        <v>0</v>
      </c>
      <c r="K160" s="100">
        <f t="shared" si="9"/>
        <v>0</v>
      </c>
      <c r="L160" s="18">
        <f t="shared" si="10"/>
        <v>361.36</v>
      </c>
      <c r="M160" s="19" t="s">
        <v>814</v>
      </c>
      <c r="N160" s="24" t="str">
        <f t="shared" si="8"/>
        <v>rabat - grupa</v>
      </c>
    </row>
    <row r="161" spans="1:14" ht="25.5" x14ac:dyDescent="0.25">
      <c r="A161" s="196" t="s">
        <v>837</v>
      </c>
      <c r="B161" s="152" t="s">
        <v>5625</v>
      </c>
      <c r="C161" s="14" t="s">
        <v>193</v>
      </c>
      <c r="D161" s="30"/>
      <c r="E161" s="25"/>
      <c r="F161" s="194" t="s">
        <v>5048</v>
      </c>
      <c r="G161" s="239">
        <v>5901087045821</v>
      </c>
      <c r="H161" s="16" t="s">
        <v>17</v>
      </c>
      <c r="I161" s="113">
        <v>408.05</v>
      </c>
      <c r="J161" s="115">
        <f>VLOOKUP(M161,'Grupy rabatowe'!A:E,5,0)</f>
        <v>0</v>
      </c>
      <c r="K161" s="100">
        <f t="shared" si="9"/>
        <v>0</v>
      </c>
      <c r="L161" s="18">
        <f t="shared" si="10"/>
        <v>408.05</v>
      </c>
      <c r="M161" s="19" t="s">
        <v>814</v>
      </c>
      <c r="N161" s="24" t="str">
        <f t="shared" si="8"/>
        <v>rabat - grupa</v>
      </c>
    </row>
    <row r="162" spans="1:14" ht="25.5" x14ac:dyDescent="0.25">
      <c r="A162" s="196" t="s">
        <v>841</v>
      </c>
      <c r="B162" s="152" t="s">
        <v>5626</v>
      </c>
      <c r="C162" s="14" t="s">
        <v>193</v>
      </c>
      <c r="D162" s="30"/>
      <c r="E162" s="25"/>
      <c r="F162" s="194" t="s">
        <v>5047</v>
      </c>
      <c r="G162" s="239">
        <v>5901087045869</v>
      </c>
      <c r="H162" s="16" t="s">
        <v>17</v>
      </c>
      <c r="I162" s="113">
        <v>378.6</v>
      </c>
      <c r="J162" s="115">
        <f>VLOOKUP(M162,'Grupy rabatowe'!A:E,5,0)</f>
        <v>0</v>
      </c>
      <c r="K162" s="100">
        <f t="shared" si="9"/>
        <v>0</v>
      </c>
      <c r="L162" s="18">
        <f t="shared" si="10"/>
        <v>378.6</v>
      </c>
      <c r="M162" s="19" t="s">
        <v>814</v>
      </c>
      <c r="N162" s="24" t="str">
        <f t="shared" si="8"/>
        <v>rabat - grupa</v>
      </c>
    </row>
    <row r="163" spans="1:14" ht="25.5" x14ac:dyDescent="0.25">
      <c r="A163" s="196" t="s">
        <v>839</v>
      </c>
      <c r="B163" s="152" t="s">
        <v>5627</v>
      </c>
      <c r="C163" s="14" t="s">
        <v>193</v>
      </c>
      <c r="D163" s="30"/>
      <c r="E163" s="25"/>
      <c r="F163" s="194" t="s">
        <v>5047</v>
      </c>
      <c r="G163" s="239">
        <v>5901087045845</v>
      </c>
      <c r="H163" s="16" t="s">
        <v>17</v>
      </c>
      <c r="I163" s="113">
        <v>365.95</v>
      </c>
      <c r="J163" s="115">
        <f>VLOOKUP(M163,'Grupy rabatowe'!A:E,5,0)</f>
        <v>0</v>
      </c>
      <c r="K163" s="100">
        <f t="shared" si="9"/>
        <v>0</v>
      </c>
      <c r="L163" s="18">
        <f t="shared" si="10"/>
        <v>365.95</v>
      </c>
      <c r="M163" s="19" t="s">
        <v>814</v>
      </c>
      <c r="N163" s="24" t="str">
        <f t="shared" si="8"/>
        <v>rabat - grupa</v>
      </c>
    </row>
    <row r="164" spans="1:14" ht="25.5" x14ac:dyDescent="0.25">
      <c r="A164" s="196" t="s">
        <v>840</v>
      </c>
      <c r="B164" s="152" t="s">
        <v>5628</v>
      </c>
      <c r="C164" s="14" t="s">
        <v>193</v>
      </c>
      <c r="D164" s="30"/>
      <c r="E164" s="25"/>
      <c r="F164" s="194" t="s">
        <v>5048</v>
      </c>
      <c r="G164" s="239">
        <v>5901087045852</v>
      </c>
      <c r="H164" s="16" t="s">
        <v>17</v>
      </c>
      <c r="I164" s="113">
        <v>426.13</v>
      </c>
      <c r="J164" s="115">
        <f>VLOOKUP(M164,'Grupy rabatowe'!A:E,5,0)</f>
        <v>0</v>
      </c>
      <c r="K164" s="100">
        <f t="shared" si="9"/>
        <v>0</v>
      </c>
      <c r="L164" s="18">
        <f t="shared" si="10"/>
        <v>426.13</v>
      </c>
      <c r="M164" s="19" t="s">
        <v>814</v>
      </c>
      <c r="N164" s="24" t="str">
        <f t="shared" si="8"/>
        <v>rabat - grupa</v>
      </c>
    </row>
    <row r="165" spans="1:14" ht="25.5" x14ac:dyDescent="0.25">
      <c r="A165" s="196" t="s">
        <v>844</v>
      </c>
      <c r="B165" s="152" t="s">
        <v>5629</v>
      </c>
      <c r="C165" s="14" t="s">
        <v>193</v>
      </c>
      <c r="D165" s="30"/>
      <c r="E165" s="25"/>
      <c r="F165" s="194" t="s">
        <v>5047</v>
      </c>
      <c r="G165" s="239">
        <v>5901087045890</v>
      </c>
      <c r="H165" s="16" t="s">
        <v>17</v>
      </c>
      <c r="I165" s="113">
        <v>400.77</v>
      </c>
      <c r="J165" s="115">
        <f>VLOOKUP(M165,'Grupy rabatowe'!A:E,5,0)</f>
        <v>0</v>
      </c>
      <c r="K165" s="100">
        <f t="shared" si="9"/>
        <v>0</v>
      </c>
      <c r="L165" s="18">
        <f t="shared" si="10"/>
        <v>400.77</v>
      </c>
      <c r="M165" s="19" t="s">
        <v>814</v>
      </c>
      <c r="N165" s="24" t="str">
        <f t="shared" si="8"/>
        <v>rabat - grupa</v>
      </c>
    </row>
    <row r="166" spans="1:14" ht="25.5" x14ac:dyDescent="0.25">
      <c r="A166" s="196" t="s">
        <v>842</v>
      </c>
      <c r="B166" s="152" t="s">
        <v>5630</v>
      </c>
      <c r="C166" s="14" t="s">
        <v>193</v>
      </c>
      <c r="D166" s="30"/>
      <c r="E166" s="25"/>
      <c r="F166" s="194" t="s">
        <v>5047</v>
      </c>
      <c r="G166" s="239">
        <v>5901087045876</v>
      </c>
      <c r="H166" s="16" t="s">
        <v>17</v>
      </c>
      <c r="I166" s="113">
        <v>387.68</v>
      </c>
      <c r="J166" s="115">
        <f>VLOOKUP(M166,'Grupy rabatowe'!A:E,5,0)</f>
        <v>0</v>
      </c>
      <c r="K166" s="100">
        <f t="shared" si="9"/>
        <v>0</v>
      </c>
      <c r="L166" s="18">
        <f t="shared" si="10"/>
        <v>387.68</v>
      </c>
      <c r="M166" s="19" t="s">
        <v>814</v>
      </c>
      <c r="N166" s="24" t="str">
        <f t="shared" si="8"/>
        <v>rabat - grupa</v>
      </c>
    </row>
    <row r="167" spans="1:14" ht="25.5" x14ac:dyDescent="0.25">
      <c r="A167" s="196" t="s">
        <v>843</v>
      </c>
      <c r="B167" s="152" t="s">
        <v>5631</v>
      </c>
      <c r="C167" s="14" t="s">
        <v>193</v>
      </c>
      <c r="D167" s="30"/>
      <c r="E167" s="25"/>
      <c r="F167" s="194" t="s">
        <v>5048</v>
      </c>
      <c r="G167" s="239">
        <v>5901087045883</v>
      </c>
      <c r="H167" s="16" t="s">
        <v>17</v>
      </c>
      <c r="I167" s="113">
        <v>448.75</v>
      </c>
      <c r="J167" s="115">
        <f>VLOOKUP(M167,'Grupy rabatowe'!A:E,5,0)</f>
        <v>0</v>
      </c>
      <c r="K167" s="100">
        <f t="shared" si="9"/>
        <v>0</v>
      </c>
      <c r="L167" s="18">
        <f t="shared" si="10"/>
        <v>448.75</v>
      </c>
      <c r="M167" s="19" t="s">
        <v>814</v>
      </c>
      <c r="N167" s="24" t="str">
        <f t="shared" si="8"/>
        <v>rabat - grupa</v>
      </c>
    </row>
    <row r="168" spans="1:14" ht="25.5" x14ac:dyDescent="0.25">
      <c r="A168" s="196" t="s">
        <v>845</v>
      </c>
      <c r="B168" s="152" t="s">
        <v>5632</v>
      </c>
      <c r="C168" s="14" t="s">
        <v>193</v>
      </c>
      <c r="D168" s="30"/>
      <c r="E168" s="25"/>
      <c r="F168" s="194" t="s">
        <v>5047</v>
      </c>
      <c r="G168" s="239">
        <v>5901087045906</v>
      </c>
      <c r="H168" s="16" t="s">
        <v>17</v>
      </c>
      <c r="I168" s="113">
        <v>377.3</v>
      </c>
      <c r="J168" s="115">
        <f>VLOOKUP(M168,'Grupy rabatowe'!A:E,5,0)</f>
        <v>0</v>
      </c>
      <c r="K168" s="100">
        <f t="shared" si="9"/>
        <v>0</v>
      </c>
      <c r="L168" s="18">
        <f t="shared" si="10"/>
        <v>377.3</v>
      </c>
      <c r="M168" s="19" t="s">
        <v>814</v>
      </c>
      <c r="N168" s="24" t="str">
        <f t="shared" si="8"/>
        <v>rabat - grupa</v>
      </c>
    </row>
    <row r="169" spans="1:14" ht="25.5" x14ac:dyDescent="0.25">
      <c r="A169" s="196" t="s">
        <v>3729</v>
      </c>
      <c r="B169" s="152" t="s">
        <v>5633</v>
      </c>
      <c r="C169" s="14" t="s">
        <v>193</v>
      </c>
      <c r="D169" s="30"/>
      <c r="E169" s="25"/>
      <c r="F169" s="194" t="s">
        <v>5047</v>
      </c>
      <c r="G169" s="239">
        <v>5904067606838</v>
      </c>
      <c r="H169" s="16" t="s">
        <v>17</v>
      </c>
      <c r="I169" s="113">
        <v>389.87</v>
      </c>
      <c r="J169" s="115">
        <f>VLOOKUP(M169,'Grupy rabatowe'!A:E,5,0)</f>
        <v>0</v>
      </c>
      <c r="K169" s="100">
        <f t="shared" si="9"/>
        <v>0</v>
      </c>
      <c r="L169" s="18">
        <f t="shared" si="10"/>
        <v>389.87</v>
      </c>
      <c r="M169" s="19" t="s">
        <v>814</v>
      </c>
      <c r="N169" s="24" t="str">
        <f t="shared" si="8"/>
        <v>rabat - grupa</v>
      </c>
    </row>
    <row r="170" spans="1:14" x14ac:dyDescent="0.25">
      <c r="A170" s="196" t="s">
        <v>846</v>
      </c>
      <c r="B170" s="152" t="s">
        <v>5634</v>
      </c>
      <c r="C170" s="14" t="s">
        <v>193</v>
      </c>
      <c r="D170" s="25"/>
      <c r="E170" s="25"/>
      <c r="F170" s="194"/>
      <c r="G170" s="239">
        <v>5902188703283</v>
      </c>
      <c r="H170" s="16" t="s">
        <v>17</v>
      </c>
      <c r="I170" s="113">
        <v>371.35</v>
      </c>
      <c r="J170" s="115">
        <f>VLOOKUP(M170,'Grupy rabatowe'!A:E,5,0)</f>
        <v>0</v>
      </c>
      <c r="K170" s="100">
        <f t="shared" si="9"/>
        <v>0</v>
      </c>
      <c r="L170" s="18">
        <f t="shared" si="10"/>
        <v>371.35</v>
      </c>
      <c r="M170" s="19" t="s">
        <v>847</v>
      </c>
      <c r="N170" s="24" t="str">
        <f t="shared" si="8"/>
        <v>rabat - grupa</v>
      </c>
    </row>
    <row r="171" spans="1:14" x14ac:dyDescent="0.25">
      <c r="A171" s="196" t="s">
        <v>848</v>
      </c>
      <c r="B171" s="152" t="s">
        <v>5635</v>
      </c>
      <c r="C171" s="14" t="s">
        <v>193</v>
      </c>
      <c r="D171" s="25"/>
      <c r="E171" s="25"/>
      <c r="F171" s="194"/>
      <c r="G171" s="239">
        <v>5902188703290</v>
      </c>
      <c r="H171" s="16" t="s">
        <v>17</v>
      </c>
      <c r="I171" s="113">
        <v>352.48</v>
      </c>
      <c r="J171" s="115">
        <f>VLOOKUP(M171,'Grupy rabatowe'!A:E,5,0)</f>
        <v>0</v>
      </c>
      <c r="K171" s="100">
        <f t="shared" si="9"/>
        <v>0</v>
      </c>
      <c r="L171" s="18">
        <f t="shared" si="10"/>
        <v>352.48</v>
      </c>
      <c r="M171" s="19" t="s">
        <v>847</v>
      </c>
      <c r="N171" s="24" t="str">
        <f t="shared" si="8"/>
        <v>rabat - grupa</v>
      </c>
    </row>
    <row r="172" spans="1:14" x14ac:dyDescent="0.25">
      <c r="A172" s="196" t="s">
        <v>849</v>
      </c>
      <c r="B172" s="152" t="s">
        <v>5636</v>
      </c>
      <c r="C172" s="14" t="s">
        <v>193</v>
      </c>
      <c r="D172" s="25"/>
      <c r="E172" s="25"/>
      <c r="F172" s="194"/>
      <c r="G172" s="239">
        <v>5902188703306</v>
      </c>
      <c r="H172" s="16" t="s">
        <v>17</v>
      </c>
      <c r="I172" s="113">
        <v>377.95</v>
      </c>
      <c r="J172" s="115">
        <f>VLOOKUP(M172,'Grupy rabatowe'!A:E,5,0)</f>
        <v>0</v>
      </c>
      <c r="K172" s="100">
        <f t="shared" si="9"/>
        <v>0</v>
      </c>
      <c r="L172" s="18">
        <f t="shared" si="10"/>
        <v>377.95</v>
      </c>
      <c r="M172" s="19" t="s">
        <v>847</v>
      </c>
      <c r="N172" s="24" t="str">
        <f t="shared" si="8"/>
        <v>rabat - grupa</v>
      </c>
    </row>
    <row r="173" spans="1:14" x14ac:dyDescent="0.25">
      <c r="A173" s="196" t="s">
        <v>850</v>
      </c>
      <c r="B173" s="152" t="s">
        <v>5637</v>
      </c>
      <c r="C173" s="14" t="s">
        <v>193</v>
      </c>
      <c r="D173" s="21" t="s">
        <v>330</v>
      </c>
      <c r="E173" s="25"/>
      <c r="F173" s="194"/>
      <c r="G173" s="239">
        <v>5902188703313</v>
      </c>
      <c r="H173" s="16" t="s">
        <v>17</v>
      </c>
      <c r="I173" s="113">
        <v>536.39</v>
      </c>
      <c r="J173" s="115">
        <f>VLOOKUP(M173,'Grupy rabatowe'!A:E,5,0)</f>
        <v>0</v>
      </c>
      <c r="K173" s="100">
        <f t="shared" si="9"/>
        <v>0</v>
      </c>
      <c r="L173" s="18">
        <f t="shared" si="10"/>
        <v>536.39</v>
      </c>
      <c r="M173" s="19" t="s">
        <v>847</v>
      </c>
      <c r="N173" s="24" t="str">
        <f t="shared" si="8"/>
        <v>rabat - grupa</v>
      </c>
    </row>
    <row r="174" spans="1:14" x14ac:dyDescent="0.25">
      <c r="A174" s="196" t="s">
        <v>852</v>
      </c>
      <c r="B174" s="152" t="s">
        <v>5638</v>
      </c>
      <c r="C174" s="14" t="s">
        <v>193</v>
      </c>
      <c r="D174" s="21" t="s">
        <v>330</v>
      </c>
      <c r="E174" s="25"/>
      <c r="F174" s="194"/>
      <c r="G174" s="239">
        <v>5902188703337</v>
      </c>
      <c r="H174" s="16" t="s">
        <v>17</v>
      </c>
      <c r="I174" s="113">
        <v>555.87</v>
      </c>
      <c r="J174" s="115">
        <f>VLOOKUP(M174,'Grupy rabatowe'!A:E,5,0)</f>
        <v>0</v>
      </c>
      <c r="K174" s="100">
        <f t="shared" si="9"/>
        <v>0</v>
      </c>
      <c r="L174" s="18">
        <f t="shared" si="10"/>
        <v>555.87</v>
      </c>
      <c r="M174" s="19" t="s">
        <v>847</v>
      </c>
      <c r="N174" s="24" t="str">
        <f t="shared" si="8"/>
        <v>rabat - grupa</v>
      </c>
    </row>
    <row r="175" spans="1:14" x14ac:dyDescent="0.25">
      <c r="A175" s="196" t="s">
        <v>851</v>
      </c>
      <c r="B175" s="152" t="s">
        <v>5639</v>
      </c>
      <c r="C175" s="14" t="s">
        <v>193</v>
      </c>
      <c r="D175" s="21" t="s">
        <v>332</v>
      </c>
      <c r="E175" s="25"/>
      <c r="F175" s="194"/>
      <c r="G175" s="239">
        <v>5902188703320</v>
      </c>
      <c r="H175" s="16" t="s">
        <v>17</v>
      </c>
      <c r="I175" s="113">
        <v>588.83000000000004</v>
      </c>
      <c r="J175" s="115">
        <f>VLOOKUP(M175,'Grupy rabatowe'!A:E,5,0)</f>
        <v>0</v>
      </c>
      <c r="K175" s="100">
        <f t="shared" si="9"/>
        <v>0</v>
      </c>
      <c r="L175" s="18">
        <f t="shared" si="10"/>
        <v>588.83000000000004</v>
      </c>
      <c r="M175" s="19" t="s">
        <v>847</v>
      </c>
      <c r="N175" s="24" t="str">
        <f t="shared" si="8"/>
        <v>rabat - grupa</v>
      </c>
    </row>
    <row r="176" spans="1:14" x14ac:dyDescent="0.25">
      <c r="A176" s="196" t="s">
        <v>853</v>
      </c>
      <c r="B176" s="152" t="s">
        <v>5640</v>
      </c>
      <c r="C176" s="14" t="s">
        <v>193</v>
      </c>
      <c r="D176" s="21" t="s">
        <v>332</v>
      </c>
      <c r="E176" s="25"/>
      <c r="F176" s="194"/>
      <c r="G176" s="239">
        <v>5902188703344</v>
      </c>
      <c r="H176" s="16" t="s">
        <v>17</v>
      </c>
      <c r="I176" s="113">
        <v>608.30999999999995</v>
      </c>
      <c r="J176" s="115">
        <f>VLOOKUP(M176,'Grupy rabatowe'!A:E,5,0)</f>
        <v>0</v>
      </c>
      <c r="K176" s="100">
        <f t="shared" si="9"/>
        <v>0</v>
      </c>
      <c r="L176" s="18">
        <f t="shared" si="10"/>
        <v>608.30999999999995</v>
      </c>
      <c r="M176" s="19" t="s">
        <v>847</v>
      </c>
      <c r="N176" s="24" t="str">
        <f t="shared" si="8"/>
        <v>rabat - grupa</v>
      </c>
    </row>
    <row r="177" spans="1:14" x14ac:dyDescent="0.25">
      <c r="A177" s="196" t="s">
        <v>854</v>
      </c>
      <c r="B177" s="152" t="s">
        <v>5641</v>
      </c>
      <c r="C177" s="14" t="s">
        <v>193</v>
      </c>
      <c r="D177" s="21" t="s">
        <v>330</v>
      </c>
      <c r="E177" s="25"/>
      <c r="F177" s="194"/>
      <c r="G177" s="239">
        <v>5902188704563</v>
      </c>
      <c r="H177" s="16" t="s">
        <v>17</v>
      </c>
      <c r="I177" s="113">
        <v>460.31</v>
      </c>
      <c r="J177" s="115">
        <f>VLOOKUP(M177,'Grupy rabatowe'!A:E,5,0)</f>
        <v>0</v>
      </c>
      <c r="K177" s="100">
        <f t="shared" si="9"/>
        <v>0</v>
      </c>
      <c r="L177" s="18">
        <f t="shared" si="10"/>
        <v>460.31</v>
      </c>
      <c r="M177" s="19" t="s">
        <v>847</v>
      </c>
      <c r="N177" s="24" t="str">
        <f t="shared" si="8"/>
        <v>rabat - grupa</v>
      </c>
    </row>
    <row r="178" spans="1:14" x14ac:dyDescent="0.25">
      <c r="A178" s="196" t="s">
        <v>856</v>
      </c>
      <c r="B178" s="152" t="s">
        <v>5642</v>
      </c>
      <c r="C178" s="14" t="s">
        <v>193</v>
      </c>
      <c r="D178" s="21" t="s">
        <v>330</v>
      </c>
      <c r="E178" s="25"/>
      <c r="F178" s="194"/>
      <c r="G178" s="239">
        <v>5902188704587</v>
      </c>
      <c r="H178" s="16" t="s">
        <v>17</v>
      </c>
      <c r="I178" s="113">
        <v>474.79</v>
      </c>
      <c r="J178" s="115">
        <f>VLOOKUP(M178,'Grupy rabatowe'!A:E,5,0)</f>
        <v>0</v>
      </c>
      <c r="K178" s="100">
        <f t="shared" si="9"/>
        <v>0</v>
      </c>
      <c r="L178" s="18">
        <f t="shared" si="10"/>
        <v>474.79</v>
      </c>
      <c r="M178" s="19" t="s">
        <v>847</v>
      </c>
      <c r="N178" s="24" t="str">
        <f t="shared" si="8"/>
        <v>rabat - grupa</v>
      </c>
    </row>
    <row r="179" spans="1:14" x14ac:dyDescent="0.25">
      <c r="A179" s="196" t="s">
        <v>855</v>
      </c>
      <c r="B179" s="152" t="s">
        <v>5643</v>
      </c>
      <c r="C179" s="14" t="s">
        <v>193</v>
      </c>
      <c r="D179" s="21" t="s">
        <v>332</v>
      </c>
      <c r="E179" s="25"/>
      <c r="F179" s="194"/>
      <c r="G179" s="239">
        <v>5902188704570</v>
      </c>
      <c r="H179" s="16" t="s">
        <v>17</v>
      </c>
      <c r="I179" s="113">
        <v>507.4</v>
      </c>
      <c r="J179" s="115">
        <f>VLOOKUP(M179,'Grupy rabatowe'!A:E,5,0)</f>
        <v>0</v>
      </c>
      <c r="K179" s="100">
        <f t="shared" si="9"/>
        <v>0</v>
      </c>
      <c r="L179" s="18">
        <f t="shared" si="10"/>
        <v>507.4</v>
      </c>
      <c r="M179" s="19" t="s">
        <v>847</v>
      </c>
      <c r="N179" s="24" t="str">
        <f t="shared" si="8"/>
        <v>rabat - grupa</v>
      </c>
    </row>
    <row r="180" spans="1:14" x14ac:dyDescent="0.25">
      <c r="A180" s="196" t="s">
        <v>857</v>
      </c>
      <c r="B180" s="152" t="s">
        <v>5644</v>
      </c>
      <c r="C180" s="14" t="s">
        <v>193</v>
      </c>
      <c r="D180" s="21" t="s">
        <v>332</v>
      </c>
      <c r="E180" s="25"/>
      <c r="F180" s="194"/>
      <c r="G180" s="239">
        <v>5902188704594</v>
      </c>
      <c r="H180" s="16" t="s">
        <v>17</v>
      </c>
      <c r="I180" s="113">
        <v>522.71</v>
      </c>
      <c r="J180" s="115">
        <f>VLOOKUP(M180,'Grupy rabatowe'!A:E,5,0)</f>
        <v>0</v>
      </c>
      <c r="K180" s="100">
        <f t="shared" si="9"/>
        <v>0</v>
      </c>
      <c r="L180" s="18">
        <f t="shared" si="10"/>
        <v>522.71</v>
      </c>
      <c r="M180" s="19" t="s">
        <v>847</v>
      </c>
      <c r="N180" s="24" t="str">
        <f t="shared" si="8"/>
        <v>rabat - grupa</v>
      </c>
    </row>
    <row r="181" spans="1:14" x14ac:dyDescent="0.25">
      <c r="A181" s="196" t="s">
        <v>858</v>
      </c>
      <c r="B181" s="152" t="s">
        <v>5645</v>
      </c>
      <c r="C181" s="14" t="s">
        <v>193</v>
      </c>
      <c r="D181" s="21" t="s">
        <v>330</v>
      </c>
      <c r="E181" s="25"/>
      <c r="F181" s="194"/>
      <c r="G181" s="239">
        <v>5902188702590</v>
      </c>
      <c r="H181" s="16" t="s">
        <v>17</v>
      </c>
      <c r="I181" s="113">
        <v>540.72</v>
      </c>
      <c r="J181" s="115">
        <f>VLOOKUP(M181,'Grupy rabatowe'!A:E,5,0)</f>
        <v>0</v>
      </c>
      <c r="K181" s="100">
        <f t="shared" si="9"/>
        <v>0</v>
      </c>
      <c r="L181" s="18">
        <f t="shared" si="10"/>
        <v>540.72</v>
      </c>
      <c r="M181" s="19" t="s">
        <v>847</v>
      </c>
      <c r="N181" s="24" t="str">
        <f t="shared" si="8"/>
        <v>rabat - grupa</v>
      </c>
    </row>
    <row r="182" spans="1:14" x14ac:dyDescent="0.25">
      <c r="A182" s="196" t="s">
        <v>859</v>
      </c>
      <c r="B182" s="152" t="s">
        <v>5646</v>
      </c>
      <c r="C182" s="14" t="s">
        <v>193</v>
      </c>
      <c r="D182" s="21" t="s">
        <v>330</v>
      </c>
      <c r="E182" s="25"/>
      <c r="F182" s="194"/>
      <c r="G182" s="239">
        <v>5902188702606</v>
      </c>
      <c r="H182" s="16" t="s">
        <v>17</v>
      </c>
      <c r="I182" s="113">
        <v>570.23</v>
      </c>
      <c r="J182" s="115">
        <f>VLOOKUP(M182,'Grupy rabatowe'!A:E,5,0)</f>
        <v>0</v>
      </c>
      <c r="K182" s="100">
        <f t="shared" si="9"/>
        <v>0</v>
      </c>
      <c r="L182" s="18">
        <f t="shared" si="10"/>
        <v>570.23</v>
      </c>
      <c r="M182" s="19" t="s">
        <v>847</v>
      </c>
      <c r="N182" s="24" t="str">
        <f t="shared" si="8"/>
        <v>rabat - grupa</v>
      </c>
    </row>
    <row r="183" spans="1:14" x14ac:dyDescent="0.25">
      <c r="A183" s="196" t="s">
        <v>860</v>
      </c>
      <c r="B183" s="152" t="s">
        <v>5647</v>
      </c>
      <c r="C183" s="14" t="s">
        <v>193</v>
      </c>
      <c r="D183" s="21" t="s">
        <v>330</v>
      </c>
      <c r="E183" s="25"/>
      <c r="F183" s="194"/>
      <c r="G183" s="239">
        <v>5902188702613</v>
      </c>
      <c r="H183" s="16" t="s">
        <v>17</v>
      </c>
      <c r="I183" s="113">
        <v>585.08000000000004</v>
      </c>
      <c r="J183" s="115">
        <f>VLOOKUP(M183,'Grupy rabatowe'!A:E,5,0)</f>
        <v>0</v>
      </c>
      <c r="K183" s="100">
        <f t="shared" si="9"/>
        <v>0</v>
      </c>
      <c r="L183" s="18">
        <f t="shared" si="10"/>
        <v>585.08000000000004</v>
      </c>
      <c r="M183" s="19" t="s">
        <v>847</v>
      </c>
      <c r="N183" s="24" t="str">
        <f t="shared" si="8"/>
        <v>rabat - grupa</v>
      </c>
    </row>
    <row r="184" spans="1:14" x14ac:dyDescent="0.25">
      <c r="A184" s="196" t="s">
        <v>861</v>
      </c>
      <c r="B184" s="152" t="s">
        <v>5648</v>
      </c>
      <c r="C184" s="14" t="s">
        <v>193</v>
      </c>
      <c r="D184" s="21" t="s">
        <v>332</v>
      </c>
      <c r="E184" s="25"/>
      <c r="F184" s="194"/>
      <c r="G184" s="239">
        <v>5902188702620</v>
      </c>
      <c r="H184" s="16" t="s">
        <v>17</v>
      </c>
      <c r="I184" s="113">
        <v>589.88</v>
      </c>
      <c r="J184" s="115">
        <f>VLOOKUP(M184,'Grupy rabatowe'!A:E,5,0)</f>
        <v>0</v>
      </c>
      <c r="K184" s="100">
        <f t="shared" si="9"/>
        <v>0</v>
      </c>
      <c r="L184" s="18">
        <f t="shared" si="10"/>
        <v>589.88</v>
      </c>
      <c r="M184" s="19" t="s">
        <v>847</v>
      </c>
      <c r="N184" s="24" t="str">
        <f t="shared" si="8"/>
        <v>rabat - grupa</v>
      </c>
    </row>
    <row r="185" spans="1:14" x14ac:dyDescent="0.25">
      <c r="A185" s="196" t="s">
        <v>862</v>
      </c>
      <c r="B185" s="152" t="s">
        <v>5649</v>
      </c>
      <c r="C185" s="14" t="s">
        <v>193</v>
      </c>
      <c r="D185" s="21" t="s">
        <v>332</v>
      </c>
      <c r="E185" s="25"/>
      <c r="F185" s="194"/>
      <c r="G185" s="239">
        <v>5902188702637</v>
      </c>
      <c r="H185" s="16" t="s">
        <v>17</v>
      </c>
      <c r="I185" s="113">
        <v>621.19000000000005</v>
      </c>
      <c r="J185" s="115">
        <f>VLOOKUP(M185,'Grupy rabatowe'!A:E,5,0)</f>
        <v>0</v>
      </c>
      <c r="K185" s="100">
        <f t="shared" si="9"/>
        <v>0</v>
      </c>
      <c r="L185" s="18">
        <f t="shared" si="10"/>
        <v>621.19000000000005</v>
      </c>
      <c r="M185" s="19" t="s">
        <v>847</v>
      </c>
      <c r="N185" s="24" t="str">
        <f t="shared" si="8"/>
        <v>rabat - grupa</v>
      </c>
    </row>
    <row r="186" spans="1:14" x14ac:dyDescent="0.25">
      <c r="A186" s="196" t="s">
        <v>863</v>
      </c>
      <c r="B186" s="152" t="s">
        <v>5650</v>
      </c>
      <c r="C186" s="14" t="s">
        <v>193</v>
      </c>
      <c r="D186" s="21" t="s">
        <v>332</v>
      </c>
      <c r="E186" s="25"/>
      <c r="F186" s="194"/>
      <c r="G186" s="239">
        <v>5902188702644</v>
      </c>
      <c r="H186" s="16" t="s">
        <v>17</v>
      </c>
      <c r="I186" s="113">
        <v>637.83000000000004</v>
      </c>
      <c r="J186" s="115">
        <f>VLOOKUP(M186,'Grupy rabatowe'!A:E,5,0)</f>
        <v>0</v>
      </c>
      <c r="K186" s="100">
        <f t="shared" si="9"/>
        <v>0</v>
      </c>
      <c r="L186" s="18">
        <f t="shared" si="10"/>
        <v>637.83000000000004</v>
      </c>
      <c r="M186" s="19" t="s">
        <v>847</v>
      </c>
      <c r="N186" s="24" t="str">
        <f t="shared" si="8"/>
        <v>rabat - grupa</v>
      </c>
    </row>
    <row r="187" spans="1:14" x14ac:dyDescent="0.25">
      <c r="A187" s="195" t="s">
        <v>3634</v>
      </c>
      <c r="B187" s="152" t="s">
        <v>5651</v>
      </c>
      <c r="C187" s="14" t="s">
        <v>193</v>
      </c>
      <c r="D187" s="21"/>
      <c r="E187" s="25"/>
      <c r="F187" s="194"/>
      <c r="G187" s="239">
        <v>5904067606845</v>
      </c>
      <c r="H187" s="16" t="s">
        <v>17</v>
      </c>
      <c r="I187" s="113">
        <v>150.68</v>
      </c>
      <c r="J187" s="115">
        <f>VLOOKUP(M187,'Grupy rabatowe'!A:E,5,0)</f>
        <v>0</v>
      </c>
      <c r="K187" s="100">
        <f t="shared" si="9"/>
        <v>0</v>
      </c>
      <c r="L187" s="18">
        <f t="shared" si="10"/>
        <v>150.68</v>
      </c>
      <c r="M187" s="19" t="s">
        <v>865</v>
      </c>
      <c r="N187" s="24" t="str">
        <f t="shared" si="8"/>
        <v>rabat - grupa</v>
      </c>
    </row>
    <row r="188" spans="1:14" x14ac:dyDescent="0.25">
      <c r="A188" s="195" t="s">
        <v>3635</v>
      </c>
      <c r="B188" s="152" t="s">
        <v>5652</v>
      </c>
      <c r="C188" s="14" t="s">
        <v>193</v>
      </c>
      <c r="D188" s="21"/>
      <c r="E188" s="25"/>
      <c r="F188" s="194"/>
      <c r="G188" s="239">
        <v>5904067606852</v>
      </c>
      <c r="H188" s="16" t="s">
        <v>17</v>
      </c>
      <c r="I188" s="113">
        <v>139.66999999999999</v>
      </c>
      <c r="J188" s="115">
        <f>VLOOKUP(M188,'Grupy rabatowe'!A:E,5,0)</f>
        <v>0</v>
      </c>
      <c r="K188" s="100">
        <f t="shared" si="9"/>
        <v>0</v>
      </c>
      <c r="L188" s="18">
        <f t="shared" si="10"/>
        <v>139.66999999999999</v>
      </c>
      <c r="M188" s="19" t="s">
        <v>865</v>
      </c>
      <c r="N188" s="24" t="str">
        <f t="shared" si="8"/>
        <v>rabat - grupa</v>
      </c>
    </row>
    <row r="189" spans="1:14" x14ac:dyDescent="0.25">
      <c r="A189" s="195" t="s">
        <v>3636</v>
      </c>
      <c r="B189" s="152" t="s">
        <v>5653</v>
      </c>
      <c r="C189" s="14" t="s">
        <v>193</v>
      </c>
      <c r="D189" s="21"/>
      <c r="E189" s="25"/>
      <c r="F189" s="194"/>
      <c r="G189" s="239">
        <v>5904067606869</v>
      </c>
      <c r="H189" s="16" t="s">
        <v>17</v>
      </c>
      <c r="I189" s="113">
        <v>161.38</v>
      </c>
      <c r="J189" s="115">
        <f>VLOOKUP(M189,'Grupy rabatowe'!A:E,5,0)</f>
        <v>0</v>
      </c>
      <c r="K189" s="100">
        <f t="shared" si="9"/>
        <v>0</v>
      </c>
      <c r="L189" s="18">
        <f t="shared" si="10"/>
        <v>161.38</v>
      </c>
      <c r="M189" s="19" t="s">
        <v>865</v>
      </c>
      <c r="N189" s="24" t="str">
        <f t="shared" si="8"/>
        <v>rabat - grupa</v>
      </c>
    </row>
    <row r="190" spans="1:14" x14ac:dyDescent="0.25">
      <c r="A190" s="195" t="s">
        <v>3637</v>
      </c>
      <c r="B190" s="152" t="s">
        <v>5654</v>
      </c>
      <c r="C190" s="14" t="s">
        <v>193</v>
      </c>
      <c r="D190" s="21"/>
      <c r="E190" s="25"/>
      <c r="F190" s="194"/>
      <c r="G190" s="239">
        <v>5904067606876</v>
      </c>
      <c r="H190" s="16" t="s">
        <v>17</v>
      </c>
      <c r="I190" s="113">
        <v>173.24</v>
      </c>
      <c r="J190" s="115">
        <f>VLOOKUP(M190,'Grupy rabatowe'!A:E,5,0)</f>
        <v>0</v>
      </c>
      <c r="K190" s="100">
        <f t="shared" si="9"/>
        <v>0</v>
      </c>
      <c r="L190" s="18">
        <f t="shared" si="10"/>
        <v>173.24</v>
      </c>
      <c r="M190" s="19" t="s">
        <v>865</v>
      </c>
      <c r="N190" s="24" t="str">
        <f t="shared" si="8"/>
        <v>rabat - grupa</v>
      </c>
    </row>
    <row r="191" spans="1:14" x14ac:dyDescent="0.25">
      <c r="A191" s="195" t="s">
        <v>3638</v>
      </c>
      <c r="B191" s="152" t="s">
        <v>5655</v>
      </c>
      <c r="C191" s="14" t="s">
        <v>193</v>
      </c>
      <c r="D191" s="21"/>
      <c r="E191" s="25"/>
      <c r="F191" s="194"/>
      <c r="G191" s="239">
        <v>5904067606883</v>
      </c>
      <c r="H191" s="16" t="s">
        <v>17</v>
      </c>
      <c r="I191" s="113">
        <v>162.22999999999999</v>
      </c>
      <c r="J191" s="115">
        <f>VLOOKUP(M191,'Grupy rabatowe'!A:E,5,0)</f>
        <v>0</v>
      </c>
      <c r="K191" s="100">
        <f t="shared" si="9"/>
        <v>0</v>
      </c>
      <c r="L191" s="18">
        <f t="shared" si="10"/>
        <v>162.22999999999999</v>
      </c>
      <c r="M191" s="19" t="s">
        <v>865</v>
      </c>
      <c r="N191" s="24" t="str">
        <f t="shared" si="8"/>
        <v>rabat - grupa</v>
      </c>
    </row>
    <row r="192" spans="1:14" x14ac:dyDescent="0.25">
      <c r="A192" s="195" t="s">
        <v>3639</v>
      </c>
      <c r="B192" s="152" t="s">
        <v>5656</v>
      </c>
      <c r="C192" s="14" t="s">
        <v>193</v>
      </c>
      <c r="D192" s="21"/>
      <c r="E192" s="25"/>
      <c r="F192" s="194"/>
      <c r="G192" s="239">
        <v>5904067606890</v>
      </c>
      <c r="H192" s="16" t="s">
        <v>17</v>
      </c>
      <c r="I192" s="113">
        <v>183.93</v>
      </c>
      <c r="J192" s="115">
        <f>VLOOKUP(M192,'Grupy rabatowe'!A:E,5,0)</f>
        <v>0</v>
      </c>
      <c r="K192" s="100">
        <f t="shared" si="9"/>
        <v>0</v>
      </c>
      <c r="L192" s="18">
        <f t="shared" si="10"/>
        <v>183.93</v>
      </c>
      <c r="M192" s="19" t="s">
        <v>865</v>
      </c>
      <c r="N192" s="24" t="str">
        <f t="shared" si="8"/>
        <v>rabat - grupa</v>
      </c>
    </row>
    <row r="193" spans="1:14" x14ac:dyDescent="0.25">
      <c r="A193" s="195" t="s">
        <v>3640</v>
      </c>
      <c r="B193" s="152" t="s">
        <v>5657</v>
      </c>
      <c r="C193" s="14" t="s">
        <v>193</v>
      </c>
      <c r="D193" s="21"/>
      <c r="E193" s="25"/>
      <c r="F193" s="194"/>
      <c r="G193" s="239">
        <v>5904067606906</v>
      </c>
      <c r="H193" s="16" t="s">
        <v>17</v>
      </c>
      <c r="I193" s="113">
        <v>150.72</v>
      </c>
      <c r="J193" s="115">
        <f>VLOOKUP(M193,'Grupy rabatowe'!A:E,5,0)</f>
        <v>0</v>
      </c>
      <c r="K193" s="100">
        <f t="shared" si="9"/>
        <v>0</v>
      </c>
      <c r="L193" s="18">
        <f t="shared" si="10"/>
        <v>150.72</v>
      </c>
      <c r="M193" s="19" t="s">
        <v>865</v>
      </c>
      <c r="N193" s="24" t="str">
        <f t="shared" si="8"/>
        <v>rabat - grupa</v>
      </c>
    </row>
    <row r="194" spans="1:14" x14ac:dyDescent="0.25">
      <c r="A194" s="195" t="s">
        <v>3641</v>
      </c>
      <c r="B194" s="152" t="s">
        <v>5658</v>
      </c>
      <c r="C194" s="14" t="s">
        <v>193</v>
      </c>
      <c r="D194" s="21"/>
      <c r="E194" s="25"/>
      <c r="F194" s="194"/>
      <c r="G194" s="239">
        <v>5904067606913</v>
      </c>
      <c r="H194" s="16" t="s">
        <v>17</v>
      </c>
      <c r="I194" s="113">
        <v>161.72999999999999</v>
      </c>
      <c r="J194" s="115">
        <f>VLOOKUP(M194,'Grupy rabatowe'!A:E,5,0)</f>
        <v>0</v>
      </c>
      <c r="K194" s="100">
        <f t="shared" si="9"/>
        <v>0</v>
      </c>
      <c r="L194" s="18">
        <f t="shared" si="10"/>
        <v>161.72999999999999</v>
      </c>
      <c r="M194" s="19" t="s">
        <v>865</v>
      </c>
      <c r="N194" s="24" t="str">
        <f t="shared" si="8"/>
        <v>rabat - grupa</v>
      </c>
    </row>
    <row r="195" spans="1:14" x14ac:dyDescent="0.25">
      <c r="A195" s="195" t="s">
        <v>3642</v>
      </c>
      <c r="B195" s="152" t="s">
        <v>5659</v>
      </c>
      <c r="C195" s="14" t="s">
        <v>193</v>
      </c>
      <c r="D195" s="21"/>
      <c r="E195" s="25"/>
      <c r="F195" s="194"/>
      <c r="G195" s="239">
        <v>5904067606920</v>
      </c>
      <c r="H195" s="16" t="s">
        <v>17</v>
      </c>
      <c r="I195" s="113">
        <v>159.37</v>
      </c>
      <c r="J195" s="115">
        <f>VLOOKUP(M195,'Grupy rabatowe'!A:E,5,0)</f>
        <v>0</v>
      </c>
      <c r="K195" s="100">
        <f t="shared" si="9"/>
        <v>0</v>
      </c>
      <c r="L195" s="18">
        <f t="shared" si="10"/>
        <v>159.37</v>
      </c>
      <c r="M195" s="19" t="s">
        <v>865</v>
      </c>
      <c r="N195" s="24" t="str">
        <f t="shared" si="8"/>
        <v>rabat - grupa</v>
      </c>
    </row>
    <row r="196" spans="1:14" x14ac:dyDescent="0.25">
      <c r="A196" s="196" t="s">
        <v>867</v>
      </c>
      <c r="B196" s="152" t="s">
        <v>5660</v>
      </c>
      <c r="C196" s="14" t="s">
        <v>193</v>
      </c>
      <c r="D196" s="16"/>
      <c r="E196" s="25"/>
      <c r="F196" s="194"/>
      <c r="G196" s="239">
        <v>5902188706475</v>
      </c>
      <c r="H196" s="16" t="s">
        <v>17</v>
      </c>
      <c r="I196" s="113">
        <v>189.04</v>
      </c>
      <c r="J196" s="115">
        <f>VLOOKUP(M196,'Grupy rabatowe'!A:E,5,0)</f>
        <v>0</v>
      </c>
      <c r="K196" s="100">
        <f t="shared" si="9"/>
        <v>0</v>
      </c>
      <c r="L196" s="18">
        <f t="shared" si="10"/>
        <v>189.04</v>
      </c>
      <c r="M196" s="19" t="s">
        <v>865</v>
      </c>
      <c r="N196" s="24" t="str">
        <f t="shared" si="8"/>
        <v>rabat - grupa</v>
      </c>
    </row>
    <row r="197" spans="1:14" x14ac:dyDescent="0.25">
      <c r="A197" s="196" t="s">
        <v>868</v>
      </c>
      <c r="B197" s="152" t="s">
        <v>5661</v>
      </c>
      <c r="C197" s="14" t="s">
        <v>193</v>
      </c>
      <c r="D197" s="16"/>
      <c r="E197" s="25"/>
      <c r="F197" s="194"/>
      <c r="G197" s="239">
        <v>5902188706482</v>
      </c>
      <c r="H197" s="16" t="s">
        <v>17</v>
      </c>
      <c r="I197" s="113">
        <v>179.65</v>
      </c>
      <c r="J197" s="115">
        <f>VLOOKUP(M197,'Grupy rabatowe'!A:E,5,0)</f>
        <v>0</v>
      </c>
      <c r="K197" s="100">
        <f t="shared" si="9"/>
        <v>0</v>
      </c>
      <c r="L197" s="18">
        <f t="shared" si="10"/>
        <v>179.65</v>
      </c>
      <c r="M197" s="19" t="s">
        <v>865</v>
      </c>
      <c r="N197" s="24" t="str">
        <f t="shared" si="8"/>
        <v>rabat - grupa</v>
      </c>
    </row>
    <row r="198" spans="1:14" x14ac:dyDescent="0.25">
      <c r="A198" s="196" t="s">
        <v>864</v>
      </c>
      <c r="B198" s="152" t="s">
        <v>5662</v>
      </c>
      <c r="C198" s="14" t="s">
        <v>193</v>
      </c>
      <c r="D198" s="16"/>
      <c r="E198" s="25"/>
      <c r="F198" s="194"/>
      <c r="G198" s="239">
        <v>5902188706451</v>
      </c>
      <c r="H198" s="16" t="s">
        <v>17</v>
      </c>
      <c r="I198" s="113">
        <v>169.93</v>
      </c>
      <c r="J198" s="115">
        <f>VLOOKUP(M198,'Grupy rabatowe'!A:E,5,0)</f>
        <v>0</v>
      </c>
      <c r="K198" s="100">
        <f t="shared" si="9"/>
        <v>0</v>
      </c>
      <c r="L198" s="18">
        <f t="shared" si="10"/>
        <v>169.93</v>
      </c>
      <c r="M198" s="19" t="s">
        <v>865</v>
      </c>
      <c r="N198" s="24" t="str">
        <f t="shared" si="8"/>
        <v>rabat - grupa</v>
      </c>
    </row>
    <row r="199" spans="1:14" x14ac:dyDescent="0.25">
      <c r="A199" s="196" t="s">
        <v>866</v>
      </c>
      <c r="B199" s="152" t="s">
        <v>5663</v>
      </c>
      <c r="C199" s="14" t="s">
        <v>193</v>
      </c>
      <c r="D199" s="16"/>
      <c r="E199" s="25"/>
      <c r="F199" s="194"/>
      <c r="G199" s="239">
        <v>5902188706468</v>
      </c>
      <c r="H199" s="16" t="s">
        <v>17</v>
      </c>
      <c r="I199" s="113">
        <v>198.44</v>
      </c>
      <c r="J199" s="115">
        <f>VLOOKUP(M199,'Grupy rabatowe'!A:E,5,0)</f>
        <v>0</v>
      </c>
      <c r="K199" s="100">
        <f t="shared" si="9"/>
        <v>0</v>
      </c>
      <c r="L199" s="18">
        <f t="shared" si="10"/>
        <v>198.44</v>
      </c>
      <c r="M199" s="19" t="s">
        <v>865</v>
      </c>
      <c r="N199" s="24" t="str">
        <f t="shared" si="8"/>
        <v>rabat - grupa</v>
      </c>
    </row>
    <row r="200" spans="1:14" x14ac:dyDescent="0.25">
      <c r="A200" s="196" t="s">
        <v>869</v>
      </c>
      <c r="B200" s="152" t="s">
        <v>5664</v>
      </c>
      <c r="C200" s="14" t="s">
        <v>193</v>
      </c>
      <c r="D200" s="16"/>
      <c r="E200" s="25"/>
      <c r="F200" s="194"/>
      <c r="G200" s="239">
        <v>5902188706499</v>
      </c>
      <c r="H200" s="16" t="s">
        <v>17</v>
      </c>
      <c r="I200" s="113">
        <v>185.46</v>
      </c>
      <c r="J200" s="115">
        <f>VLOOKUP(M200,'Grupy rabatowe'!A:E,5,0)</f>
        <v>0</v>
      </c>
      <c r="K200" s="100">
        <f t="shared" si="9"/>
        <v>0</v>
      </c>
      <c r="L200" s="18">
        <f t="shared" si="10"/>
        <v>185.46</v>
      </c>
      <c r="M200" s="19" t="s">
        <v>865</v>
      </c>
      <c r="N200" s="24" t="str">
        <f t="shared" si="8"/>
        <v>rabat - grupa</v>
      </c>
    </row>
    <row r="201" spans="1:14" x14ac:dyDescent="0.25">
      <c r="A201" s="196" t="s">
        <v>870</v>
      </c>
      <c r="B201" s="152" t="s">
        <v>5665</v>
      </c>
      <c r="C201" s="14" t="s">
        <v>193</v>
      </c>
      <c r="D201" s="16"/>
      <c r="E201" s="25"/>
      <c r="F201" s="194"/>
      <c r="G201" s="239">
        <v>5902188706505</v>
      </c>
      <c r="H201" s="16" t="s">
        <v>17</v>
      </c>
      <c r="I201" s="113">
        <v>175.74</v>
      </c>
      <c r="J201" s="115">
        <f>VLOOKUP(M201,'Grupy rabatowe'!A:E,5,0)</f>
        <v>0</v>
      </c>
      <c r="K201" s="100">
        <f t="shared" si="9"/>
        <v>0</v>
      </c>
      <c r="L201" s="18">
        <f t="shared" si="10"/>
        <v>175.74</v>
      </c>
      <c r="M201" s="19" t="s">
        <v>865</v>
      </c>
      <c r="N201" s="24" t="str">
        <f t="shared" si="8"/>
        <v>rabat - grupa</v>
      </c>
    </row>
    <row r="202" spans="1:14" x14ac:dyDescent="0.25">
      <c r="A202" s="196" t="s">
        <v>871</v>
      </c>
      <c r="B202" s="152" t="s">
        <v>5666</v>
      </c>
      <c r="C202" s="14" t="s">
        <v>193</v>
      </c>
      <c r="D202" s="16"/>
      <c r="E202" s="25"/>
      <c r="F202" s="194"/>
      <c r="G202" s="239">
        <v>5902188706512</v>
      </c>
      <c r="H202" s="16" t="s">
        <v>17</v>
      </c>
      <c r="I202" s="113">
        <v>189.68</v>
      </c>
      <c r="J202" s="115">
        <f>VLOOKUP(M202,'Grupy rabatowe'!A:E,5,0)</f>
        <v>0</v>
      </c>
      <c r="K202" s="100">
        <f t="shared" si="9"/>
        <v>0</v>
      </c>
      <c r="L202" s="18">
        <f t="shared" si="10"/>
        <v>189.68</v>
      </c>
      <c r="M202" s="19" t="s">
        <v>865</v>
      </c>
      <c r="N202" s="24" t="str">
        <f t="shared" ref="N202:N265" si="11">IF(J202=K202,"rabat - grupa","rabat - produkt")</f>
        <v>rabat - grupa</v>
      </c>
    </row>
    <row r="203" spans="1:14" x14ac:dyDescent="0.25">
      <c r="A203" s="196" t="s">
        <v>875</v>
      </c>
      <c r="B203" s="152" t="s">
        <v>5667</v>
      </c>
      <c r="C203" s="14" t="s">
        <v>193</v>
      </c>
      <c r="D203" s="16"/>
      <c r="E203" s="25"/>
      <c r="F203" s="194"/>
      <c r="G203" s="239">
        <v>5902188706550</v>
      </c>
      <c r="H203" s="16" t="s">
        <v>17</v>
      </c>
      <c r="I203" s="113">
        <v>274.87</v>
      </c>
      <c r="J203" s="115">
        <f>VLOOKUP(M203,'Grupy rabatowe'!A:E,5,0)</f>
        <v>0</v>
      </c>
      <c r="K203" s="100">
        <f t="shared" si="9"/>
        <v>0</v>
      </c>
      <c r="L203" s="18">
        <f t="shared" si="10"/>
        <v>274.87</v>
      </c>
      <c r="M203" s="19" t="s">
        <v>865</v>
      </c>
      <c r="N203" s="24" t="str">
        <f t="shared" si="11"/>
        <v>rabat - grupa</v>
      </c>
    </row>
    <row r="204" spans="1:14" x14ac:dyDescent="0.25">
      <c r="A204" s="196" t="s">
        <v>874</v>
      </c>
      <c r="B204" s="152" t="s">
        <v>5668</v>
      </c>
      <c r="C204" s="14" t="s">
        <v>193</v>
      </c>
      <c r="D204" s="16"/>
      <c r="E204" s="25"/>
      <c r="F204" s="194"/>
      <c r="G204" s="239">
        <v>5902188706543</v>
      </c>
      <c r="H204" s="16" t="s">
        <v>17</v>
      </c>
      <c r="I204" s="113">
        <v>265.47000000000003</v>
      </c>
      <c r="J204" s="115">
        <f>VLOOKUP(M204,'Grupy rabatowe'!A:E,5,0)</f>
        <v>0</v>
      </c>
      <c r="K204" s="100">
        <f t="shared" si="9"/>
        <v>0</v>
      </c>
      <c r="L204" s="18">
        <f t="shared" si="10"/>
        <v>265.47000000000003</v>
      </c>
      <c r="M204" s="19" t="s">
        <v>865</v>
      </c>
      <c r="N204" s="24" t="str">
        <f t="shared" si="11"/>
        <v>rabat - grupa</v>
      </c>
    </row>
    <row r="205" spans="1:14" x14ac:dyDescent="0.25">
      <c r="A205" s="196" t="s">
        <v>876</v>
      </c>
      <c r="B205" s="152" t="s">
        <v>5669</v>
      </c>
      <c r="C205" s="14" t="s">
        <v>193</v>
      </c>
      <c r="D205" s="16"/>
      <c r="E205" s="25"/>
      <c r="F205" s="194"/>
      <c r="G205" s="239">
        <v>5902188706567</v>
      </c>
      <c r="H205" s="16" t="s">
        <v>17</v>
      </c>
      <c r="I205" s="113">
        <v>256.08</v>
      </c>
      <c r="J205" s="115">
        <f>VLOOKUP(M205,'Grupy rabatowe'!A:E,5,0)</f>
        <v>0</v>
      </c>
      <c r="K205" s="100">
        <f t="shared" si="9"/>
        <v>0</v>
      </c>
      <c r="L205" s="18">
        <f t="shared" si="10"/>
        <v>256.08</v>
      </c>
      <c r="M205" s="19" t="s">
        <v>865</v>
      </c>
      <c r="N205" s="24" t="str">
        <f t="shared" si="11"/>
        <v>rabat - grupa</v>
      </c>
    </row>
    <row r="206" spans="1:14" x14ac:dyDescent="0.25">
      <c r="A206" s="196" t="s">
        <v>872</v>
      </c>
      <c r="B206" s="152" t="s">
        <v>5670</v>
      </c>
      <c r="C206" s="14" t="s">
        <v>193</v>
      </c>
      <c r="D206" s="16"/>
      <c r="E206" s="25"/>
      <c r="F206" s="194"/>
      <c r="G206" s="239">
        <v>5902188706529</v>
      </c>
      <c r="H206" s="16" t="s">
        <v>17</v>
      </c>
      <c r="I206" s="113">
        <v>246.36</v>
      </c>
      <c r="J206" s="115">
        <f>VLOOKUP(M206,'Grupy rabatowe'!A:E,5,0)</f>
        <v>0</v>
      </c>
      <c r="K206" s="100">
        <f t="shared" si="9"/>
        <v>0</v>
      </c>
      <c r="L206" s="18">
        <f t="shared" si="10"/>
        <v>246.36</v>
      </c>
      <c r="M206" s="19" t="s">
        <v>865</v>
      </c>
      <c r="N206" s="24" t="str">
        <f t="shared" si="11"/>
        <v>rabat - grupa</v>
      </c>
    </row>
    <row r="207" spans="1:14" x14ac:dyDescent="0.25">
      <c r="A207" s="196" t="s">
        <v>873</v>
      </c>
      <c r="B207" s="152" t="s">
        <v>5671</v>
      </c>
      <c r="C207" s="14" t="s">
        <v>193</v>
      </c>
      <c r="D207" s="16"/>
      <c r="E207" s="25"/>
      <c r="F207" s="194"/>
      <c r="G207" s="239">
        <v>5902188706536</v>
      </c>
      <c r="H207" s="16" t="s">
        <v>17</v>
      </c>
      <c r="I207" s="113">
        <v>284.26</v>
      </c>
      <c r="J207" s="115">
        <f>VLOOKUP(M207,'Grupy rabatowe'!A:E,5,0)</f>
        <v>0</v>
      </c>
      <c r="K207" s="100">
        <f t="shared" si="9"/>
        <v>0</v>
      </c>
      <c r="L207" s="18">
        <f t="shared" si="10"/>
        <v>284.26</v>
      </c>
      <c r="M207" s="19" t="s">
        <v>865</v>
      </c>
      <c r="N207" s="24" t="str">
        <f t="shared" si="11"/>
        <v>rabat - grupa</v>
      </c>
    </row>
    <row r="208" spans="1:14" x14ac:dyDescent="0.25">
      <c r="A208" s="196" t="s">
        <v>877</v>
      </c>
      <c r="B208" s="152" t="s">
        <v>5672</v>
      </c>
      <c r="C208" s="14" t="s">
        <v>193</v>
      </c>
      <c r="D208" s="16"/>
      <c r="E208" s="25"/>
      <c r="F208" s="194"/>
      <c r="G208" s="239">
        <v>5902188706574</v>
      </c>
      <c r="H208" s="16" t="s">
        <v>17</v>
      </c>
      <c r="I208" s="113">
        <v>251.91</v>
      </c>
      <c r="J208" s="115">
        <f>VLOOKUP(M208,'Grupy rabatowe'!A:E,5,0)</f>
        <v>0</v>
      </c>
      <c r="K208" s="100">
        <f t="shared" si="9"/>
        <v>0</v>
      </c>
      <c r="L208" s="18">
        <f t="shared" si="10"/>
        <v>251.91</v>
      </c>
      <c r="M208" s="19" t="s">
        <v>865</v>
      </c>
      <c r="N208" s="24" t="str">
        <f t="shared" si="11"/>
        <v>rabat - grupa</v>
      </c>
    </row>
    <row r="209" spans="1:14" x14ac:dyDescent="0.25">
      <c r="A209" s="196" t="s">
        <v>878</v>
      </c>
      <c r="B209" s="152" t="s">
        <v>5673</v>
      </c>
      <c r="C209" s="14" t="s">
        <v>193</v>
      </c>
      <c r="D209" s="16"/>
      <c r="E209" s="25"/>
      <c r="F209" s="194"/>
      <c r="G209" s="239">
        <v>5902188706581</v>
      </c>
      <c r="H209" s="16" t="s">
        <v>17</v>
      </c>
      <c r="I209" s="113">
        <v>280.36</v>
      </c>
      <c r="J209" s="115">
        <f>VLOOKUP(M209,'Grupy rabatowe'!A:E,5,0)</f>
        <v>0</v>
      </c>
      <c r="K209" s="100">
        <f t="shared" si="9"/>
        <v>0</v>
      </c>
      <c r="L209" s="18">
        <f t="shared" si="10"/>
        <v>280.36</v>
      </c>
      <c r="M209" s="19" t="s">
        <v>865</v>
      </c>
      <c r="N209" s="24" t="str">
        <f t="shared" si="11"/>
        <v>rabat - grupa</v>
      </c>
    </row>
    <row r="210" spans="1:14" x14ac:dyDescent="0.25">
      <c r="A210" s="196" t="s">
        <v>879</v>
      </c>
      <c r="B210" s="152" t="s">
        <v>5674</v>
      </c>
      <c r="C210" s="14" t="s">
        <v>193</v>
      </c>
      <c r="D210" s="16"/>
      <c r="E210" s="25"/>
      <c r="F210" s="194"/>
      <c r="G210" s="239">
        <v>5902188706598</v>
      </c>
      <c r="H210" s="16" t="s">
        <v>17</v>
      </c>
      <c r="I210" s="113">
        <v>261.24</v>
      </c>
      <c r="J210" s="115">
        <f>VLOOKUP(M210,'Grupy rabatowe'!A:E,5,0)</f>
        <v>0</v>
      </c>
      <c r="K210" s="100">
        <f t="shared" si="9"/>
        <v>0</v>
      </c>
      <c r="L210" s="18">
        <f t="shared" si="10"/>
        <v>261.24</v>
      </c>
      <c r="M210" s="19" t="s">
        <v>865</v>
      </c>
      <c r="N210" s="24" t="str">
        <f t="shared" si="11"/>
        <v>rabat - grupa</v>
      </c>
    </row>
    <row r="211" spans="1:14" x14ac:dyDescent="0.25">
      <c r="A211" s="196" t="s">
        <v>880</v>
      </c>
      <c r="B211" s="152" t="s">
        <v>5675</v>
      </c>
      <c r="C211" s="14" t="s">
        <v>193</v>
      </c>
      <c r="D211" s="16"/>
      <c r="E211" s="25"/>
      <c r="F211" s="194"/>
      <c r="G211" s="239">
        <v>5902188706604</v>
      </c>
      <c r="H211" s="16" t="s">
        <v>17</v>
      </c>
      <c r="I211" s="113">
        <v>271.02999999999997</v>
      </c>
      <c r="J211" s="115">
        <f>VLOOKUP(M211,'Grupy rabatowe'!A:E,5,0)</f>
        <v>0</v>
      </c>
      <c r="K211" s="100">
        <f t="shared" si="9"/>
        <v>0</v>
      </c>
      <c r="L211" s="18">
        <f t="shared" si="10"/>
        <v>271.02999999999997</v>
      </c>
      <c r="M211" s="19" t="s">
        <v>865</v>
      </c>
      <c r="N211" s="24" t="str">
        <f t="shared" si="11"/>
        <v>rabat - grupa</v>
      </c>
    </row>
    <row r="212" spans="1:14" x14ac:dyDescent="0.25">
      <c r="A212" s="195" t="s">
        <v>3624</v>
      </c>
      <c r="B212" s="152" t="s">
        <v>5676</v>
      </c>
      <c r="C212" s="14" t="s">
        <v>193</v>
      </c>
      <c r="D212" s="16"/>
      <c r="E212" s="25"/>
      <c r="F212" s="194"/>
      <c r="G212" s="239">
        <v>5901087047849</v>
      </c>
      <c r="H212" s="16" t="s">
        <v>17</v>
      </c>
      <c r="I212" s="113">
        <v>150.68</v>
      </c>
      <c r="J212" s="115">
        <f>VLOOKUP(M212,'Grupy rabatowe'!A:E,5,0)</f>
        <v>0</v>
      </c>
      <c r="K212" s="100">
        <f t="shared" ref="K212:K275" si="12">J212</f>
        <v>0</v>
      </c>
      <c r="L212" s="18">
        <f t="shared" ref="L212:L275" si="13">I212*(1-K212)</f>
        <v>150.68</v>
      </c>
      <c r="M212" s="19" t="s">
        <v>865</v>
      </c>
      <c r="N212" s="24" t="str">
        <f t="shared" si="11"/>
        <v>rabat - grupa</v>
      </c>
    </row>
    <row r="213" spans="1:14" x14ac:dyDescent="0.25">
      <c r="A213" s="195" t="s">
        <v>3625</v>
      </c>
      <c r="B213" s="152" t="s">
        <v>5677</v>
      </c>
      <c r="C213" s="14" t="s">
        <v>193</v>
      </c>
      <c r="D213" s="16"/>
      <c r="E213" s="25"/>
      <c r="F213" s="194"/>
      <c r="G213" s="239">
        <v>5901087047825</v>
      </c>
      <c r="H213" s="16" t="s">
        <v>17</v>
      </c>
      <c r="I213" s="113">
        <v>139.66999999999999</v>
      </c>
      <c r="J213" s="115">
        <f>VLOOKUP(M213,'Grupy rabatowe'!A:E,5,0)</f>
        <v>0</v>
      </c>
      <c r="K213" s="100">
        <f t="shared" si="12"/>
        <v>0</v>
      </c>
      <c r="L213" s="18">
        <f t="shared" si="13"/>
        <v>139.66999999999999</v>
      </c>
      <c r="M213" s="19" t="s">
        <v>865</v>
      </c>
      <c r="N213" s="24" t="str">
        <f t="shared" si="11"/>
        <v>rabat - grupa</v>
      </c>
    </row>
    <row r="214" spans="1:14" x14ac:dyDescent="0.25">
      <c r="A214" s="195" t="s">
        <v>3626</v>
      </c>
      <c r="B214" s="152" t="s">
        <v>5678</v>
      </c>
      <c r="C214" s="14" t="s">
        <v>193</v>
      </c>
      <c r="D214" s="16"/>
      <c r="E214" s="25"/>
      <c r="F214" s="194"/>
      <c r="G214" s="239">
        <v>5901087047832</v>
      </c>
      <c r="H214" s="16" t="s">
        <v>17</v>
      </c>
      <c r="I214" s="113">
        <v>161.38</v>
      </c>
      <c r="J214" s="115">
        <f>VLOOKUP(M214,'Grupy rabatowe'!A:E,5,0)</f>
        <v>0</v>
      </c>
      <c r="K214" s="100">
        <f t="shared" si="12"/>
        <v>0</v>
      </c>
      <c r="L214" s="18">
        <f t="shared" si="13"/>
        <v>161.38</v>
      </c>
      <c r="M214" s="19" t="s">
        <v>865</v>
      </c>
      <c r="N214" s="24" t="str">
        <f t="shared" si="11"/>
        <v>rabat - grupa</v>
      </c>
    </row>
    <row r="215" spans="1:14" x14ac:dyDescent="0.25">
      <c r="A215" s="195" t="s">
        <v>3627</v>
      </c>
      <c r="B215" s="152" t="s">
        <v>5679</v>
      </c>
      <c r="C215" s="14" t="s">
        <v>193</v>
      </c>
      <c r="D215" s="16"/>
      <c r="E215" s="25"/>
      <c r="F215" s="194"/>
      <c r="G215" s="239">
        <v>5901087047856</v>
      </c>
      <c r="H215" s="16" t="s">
        <v>17</v>
      </c>
      <c r="I215" s="113">
        <v>150.72</v>
      </c>
      <c r="J215" s="115">
        <f>VLOOKUP(M215,'Grupy rabatowe'!A:E,5,0)</f>
        <v>0</v>
      </c>
      <c r="K215" s="100">
        <f t="shared" si="12"/>
        <v>0</v>
      </c>
      <c r="L215" s="18">
        <f t="shared" si="13"/>
        <v>150.72</v>
      </c>
      <c r="M215" s="19" t="s">
        <v>865</v>
      </c>
      <c r="N215" s="24" t="str">
        <f t="shared" si="11"/>
        <v>rabat - grupa</v>
      </c>
    </row>
    <row r="216" spans="1:14" x14ac:dyDescent="0.25">
      <c r="A216" s="195" t="s">
        <v>3628</v>
      </c>
      <c r="B216" s="152" t="s">
        <v>5680</v>
      </c>
      <c r="C216" s="14" t="s">
        <v>193</v>
      </c>
      <c r="D216" s="16"/>
      <c r="E216" s="25"/>
      <c r="F216" s="194"/>
      <c r="G216" s="239">
        <v>5901087047863</v>
      </c>
      <c r="H216" s="16" t="s">
        <v>17</v>
      </c>
      <c r="I216" s="113">
        <v>161.72999999999999</v>
      </c>
      <c r="J216" s="115">
        <f>VLOOKUP(M216,'Grupy rabatowe'!A:E,5,0)</f>
        <v>0</v>
      </c>
      <c r="K216" s="100">
        <f t="shared" si="12"/>
        <v>0</v>
      </c>
      <c r="L216" s="18">
        <f t="shared" si="13"/>
        <v>161.72999999999999</v>
      </c>
      <c r="M216" s="19" t="s">
        <v>865</v>
      </c>
      <c r="N216" s="24" t="str">
        <f t="shared" si="11"/>
        <v>rabat - grupa</v>
      </c>
    </row>
    <row r="217" spans="1:14" x14ac:dyDescent="0.25">
      <c r="A217" s="195" t="s">
        <v>3629</v>
      </c>
      <c r="B217" s="152" t="s">
        <v>5681</v>
      </c>
      <c r="C217" s="14" t="s">
        <v>193</v>
      </c>
      <c r="D217" s="16"/>
      <c r="E217" s="25"/>
      <c r="F217" s="194"/>
      <c r="G217" s="239">
        <v>5901087047870</v>
      </c>
      <c r="H217" s="16" t="s">
        <v>17</v>
      </c>
      <c r="I217" s="113">
        <v>159.37</v>
      </c>
      <c r="J217" s="115">
        <f>VLOOKUP(M217,'Grupy rabatowe'!A:E,5,0)</f>
        <v>0</v>
      </c>
      <c r="K217" s="100">
        <f t="shared" si="12"/>
        <v>0</v>
      </c>
      <c r="L217" s="18">
        <f t="shared" si="13"/>
        <v>159.37</v>
      </c>
      <c r="M217" s="19" t="s">
        <v>865</v>
      </c>
      <c r="N217" s="24" t="str">
        <f t="shared" si="11"/>
        <v>rabat - grupa</v>
      </c>
    </row>
    <row r="218" spans="1:14" x14ac:dyDescent="0.25">
      <c r="A218" s="195" t="s">
        <v>3630</v>
      </c>
      <c r="B218" s="152" t="s">
        <v>5682</v>
      </c>
      <c r="C218" s="14" t="s">
        <v>193</v>
      </c>
      <c r="D218" s="16"/>
      <c r="E218" s="25"/>
      <c r="F218" s="194"/>
      <c r="G218" s="239">
        <v>5901087047887</v>
      </c>
      <c r="H218" s="16" t="s">
        <v>17</v>
      </c>
      <c r="I218" s="113">
        <v>198.46</v>
      </c>
      <c r="J218" s="115">
        <f>VLOOKUP(M218,'Grupy rabatowe'!A:E,5,0)</f>
        <v>0</v>
      </c>
      <c r="K218" s="100">
        <f t="shared" si="12"/>
        <v>0</v>
      </c>
      <c r="L218" s="18">
        <f t="shared" si="13"/>
        <v>198.46</v>
      </c>
      <c r="M218" s="19" t="s">
        <v>865</v>
      </c>
      <c r="N218" s="24" t="str">
        <f t="shared" si="11"/>
        <v>rabat - grupa</v>
      </c>
    </row>
    <row r="219" spans="1:14" x14ac:dyDescent="0.25">
      <c r="A219" s="196" t="s">
        <v>883</v>
      </c>
      <c r="B219" s="152" t="s">
        <v>5683</v>
      </c>
      <c r="C219" s="14" t="s">
        <v>193</v>
      </c>
      <c r="D219" s="16"/>
      <c r="E219" s="25"/>
      <c r="F219" s="194"/>
      <c r="G219" s="239">
        <v>5902188706635</v>
      </c>
      <c r="H219" s="16" t="s">
        <v>17</v>
      </c>
      <c r="I219" s="113">
        <v>185.46</v>
      </c>
      <c r="J219" s="115">
        <f>VLOOKUP(M219,'Grupy rabatowe'!A:E,5,0)</f>
        <v>0</v>
      </c>
      <c r="K219" s="100">
        <f t="shared" si="12"/>
        <v>0</v>
      </c>
      <c r="L219" s="18">
        <f t="shared" si="13"/>
        <v>185.46</v>
      </c>
      <c r="M219" s="19" t="s">
        <v>865</v>
      </c>
      <c r="N219" s="24" t="str">
        <f t="shared" si="11"/>
        <v>rabat - grupa</v>
      </c>
    </row>
    <row r="220" spans="1:14" x14ac:dyDescent="0.25">
      <c r="A220" s="196" t="s">
        <v>881</v>
      </c>
      <c r="B220" s="152" t="s">
        <v>5684</v>
      </c>
      <c r="C220" s="14" t="s">
        <v>193</v>
      </c>
      <c r="D220" s="16"/>
      <c r="E220" s="25"/>
      <c r="F220" s="194"/>
      <c r="G220" s="239">
        <v>5902188706611</v>
      </c>
      <c r="H220" s="16" t="s">
        <v>17</v>
      </c>
      <c r="I220" s="113">
        <v>175.74</v>
      </c>
      <c r="J220" s="115">
        <f>VLOOKUP(M220,'Grupy rabatowe'!A:E,5,0)</f>
        <v>0</v>
      </c>
      <c r="K220" s="100">
        <f t="shared" si="12"/>
        <v>0</v>
      </c>
      <c r="L220" s="18">
        <f t="shared" si="13"/>
        <v>175.74</v>
      </c>
      <c r="M220" s="19" t="s">
        <v>865</v>
      </c>
      <c r="N220" s="24" t="str">
        <f t="shared" si="11"/>
        <v>rabat - grupa</v>
      </c>
    </row>
    <row r="221" spans="1:14" x14ac:dyDescent="0.25">
      <c r="A221" s="196" t="s">
        <v>882</v>
      </c>
      <c r="B221" s="152" t="s">
        <v>5685</v>
      </c>
      <c r="C221" s="14" t="s">
        <v>193</v>
      </c>
      <c r="D221" s="16"/>
      <c r="E221" s="25"/>
      <c r="F221" s="194"/>
      <c r="G221" s="239">
        <v>5902188706628</v>
      </c>
      <c r="H221" s="16" t="s">
        <v>17</v>
      </c>
      <c r="I221" s="113">
        <v>194.86</v>
      </c>
      <c r="J221" s="115">
        <f>VLOOKUP(M221,'Grupy rabatowe'!A:E,5,0)</f>
        <v>0</v>
      </c>
      <c r="K221" s="100">
        <f t="shared" si="12"/>
        <v>0</v>
      </c>
      <c r="L221" s="18">
        <f t="shared" si="13"/>
        <v>194.86</v>
      </c>
      <c r="M221" s="19" t="s">
        <v>865</v>
      </c>
      <c r="N221" s="24" t="str">
        <f t="shared" si="11"/>
        <v>rabat - grupa</v>
      </c>
    </row>
    <row r="222" spans="1:14" x14ac:dyDescent="0.25">
      <c r="A222" s="196" t="s">
        <v>884</v>
      </c>
      <c r="B222" s="152" t="s">
        <v>5686</v>
      </c>
      <c r="C222" s="14" t="s">
        <v>193</v>
      </c>
      <c r="D222" s="16"/>
      <c r="E222" s="25"/>
      <c r="F222" s="194"/>
      <c r="G222" s="239">
        <v>5902188706642</v>
      </c>
      <c r="H222" s="16" t="s">
        <v>17</v>
      </c>
      <c r="I222" s="113">
        <v>181.61</v>
      </c>
      <c r="J222" s="115">
        <f>VLOOKUP(M222,'Grupy rabatowe'!A:E,5,0)</f>
        <v>0</v>
      </c>
      <c r="K222" s="100">
        <f t="shared" si="12"/>
        <v>0</v>
      </c>
      <c r="L222" s="18">
        <f t="shared" si="13"/>
        <v>181.61</v>
      </c>
      <c r="M222" s="19" t="s">
        <v>865</v>
      </c>
      <c r="N222" s="24" t="str">
        <f t="shared" si="11"/>
        <v>rabat - grupa</v>
      </c>
    </row>
    <row r="223" spans="1:14" x14ac:dyDescent="0.25">
      <c r="A223" s="196" t="s">
        <v>885</v>
      </c>
      <c r="B223" s="152" t="s">
        <v>5687</v>
      </c>
      <c r="C223" s="14" t="s">
        <v>193</v>
      </c>
      <c r="D223" s="16"/>
      <c r="E223" s="25"/>
      <c r="F223" s="194"/>
      <c r="G223" s="239">
        <v>5902188706659</v>
      </c>
      <c r="H223" s="16" t="s">
        <v>17</v>
      </c>
      <c r="I223" s="113">
        <v>191.33</v>
      </c>
      <c r="J223" s="115">
        <f>VLOOKUP(M223,'Grupy rabatowe'!A:E,5,0)</f>
        <v>0</v>
      </c>
      <c r="K223" s="100">
        <f t="shared" si="12"/>
        <v>0</v>
      </c>
      <c r="L223" s="18">
        <f t="shared" si="13"/>
        <v>191.33</v>
      </c>
      <c r="M223" s="19" t="s">
        <v>865</v>
      </c>
      <c r="N223" s="24" t="str">
        <f t="shared" si="11"/>
        <v>rabat - grupa</v>
      </c>
    </row>
    <row r="224" spans="1:14" x14ac:dyDescent="0.25">
      <c r="A224" s="196" t="s">
        <v>888</v>
      </c>
      <c r="B224" s="152" t="s">
        <v>5688</v>
      </c>
      <c r="C224" s="14" t="s">
        <v>193</v>
      </c>
      <c r="D224" s="16"/>
      <c r="E224" s="25"/>
      <c r="F224" s="194"/>
      <c r="G224" s="239">
        <v>5902188706680</v>
      </c>
      <c r="H224" s="16" t="s">
        <v>17</v>
      </c>
      <c r="I224" s="113">
        <v>270.64</v>
      </c>
      <c r="J224" s="115">
        <f>VLOOKUP(M224,'Grupy rabatowe'!A:E,5,0)</f>
        <v>0</v>
      </c>
      <c r="K224" s="100">
        <f t="shared" si="12"/>
        <v>0</v>
      </c>
      <c r="L224" s="18">
        <f t="shared" si="13"/>
        <v>270.64</v>
      </c>
      <c r="M224" s="19" t="s">
        <v>865</v>
      </c>
      <c r="N224" s="24" t="str">
        <f t="shared" si="11"/>
        <v>rabat - grupa</v>
      </c>
    </row>
    <row r="225" spans="1:14" x14ac:dyDescent="0.25">
      <c r="A225" s="196" t="s">
        <v>889</v>
      </c>
      <c r="B225" s="152" t="s">
        <v>5689</v>
      </c>
      <c r="C225" s="14" t="s">
        <v>193</v>
      </c>
      <c r="D225" s="16"/>
      <c r="E225" s="25"/>
      <c r="F225" s="194"/>
      <c r="G225" s="239">
        <v>5902188706697</v>
      </c>
      <c r="H225" s="16" t="s">
        <v>17</v>
      </c>
      <c r="I225" s="113">
        <v>261.89</v>
      </c>
      <c r="J225" s="115">
        <f>VLOOKUP(M225,'Grupy rabatowe'!A:E,5,0)</f>
        <v>0</v>
      </c>
      <c r="K225" s="100">
        <f t="shared" si="12"/>
        <v>0</v>
      </c>
      <c r="L225" s="18">
        <f t="shared" si="13"/>
        <v>261.89</v>
      </c>
      <c r="M225" s="19" t="s">
        <v>865</v>
      </c>
      <c r="N225" s="24" t="str">
        <f t="shared" si="11"/>
        <v>rabat - grupa</v>
      </c>
    </row>
    <row r="226" spans="1:14" x14ac:dyDescent="0.25">
      <c r="A226" s="196" t="s">
        <v>886</v>
      </c>
      <c r="B226" s="152" t="s">
        <v>5690</v>
      </c>
      <c r="C226" s="14" t="s">
        <v>193</v>
      </c>
      <c r="D226" s="16"/>
      <c r="E226" s="25"/>
      <c r="F226" s="194"/>
      <c r="G226" s="239">
        <v>5902188706666</v>
      </c>
      <c r="H226" s="16" t="s">
        <v>17</v>
      </c>
      <c r="I226" s="113">
        <v>253.99</v>
      </c>
      <c r="J226" s="115">
        <f>VLOOKUP(M226,'Grupy rabatowe'!A:E,5,0)</f>
        <v>0</v>
      </c>
      <c r="K226" s="100">
        <f t="shared" si="12"/>
        <v>0</v>
      </c>
      <c r="L226" s="18">
        <f t="shared" si="13"/>
        <v>253.99</v>
      </c>
      <c r="M226" s="19" t="s">
        <v>865</v>
      </c>
      <c r="N226" s="24" t="str">
        <f t="shared" si="11"/>
        <v>rabat - grupa</v>
      </c>
    </row>
    <row r="227" spans="1:14" x14ac:dyDescent="0.25">
      <c r="A227" s="196" t="s">
        <v>887</v>
      </c>
      <c r="B227" s="152" t="s">
        <v>5691</v>
      </c>
      <c r="C227" s="14" t="s">
        <v>193</v>
      </c>
      <c r="D227" s="16"/>
      <c r="E227" s="25"/>
      <c r="F227" s="194"/>
      <c r="G227" s="239">
        <v>5902188706673</v>
      </c>
      <c r="H227" s="16" t="s">
        <v>17</v>
      </c>
      <c r="I227" s="113">
        <v>280.68</v>
      </c>
      <c r="J227" s="115">
        <f>VLOOKUP(M227,'Grupy rabatowe'!A:E,5,0)</f>
        <v>0</v>
      </c>
      <c r="K227" s="100">
        <f t="shared" si="12"/>
        <v>0</v>
      </c>
      <c r="L227" s="18">
        <f t="shared" si="13"/>
        <v>280.68</v>
      </c>
      <c r="M227" s="19" t="s">
        <v>865</v>
      </c>
      <c r="N227" s="24" t="str">
        <f t="shared" si="11"/>
        <v>rabat - grupa</v>
      </c>
    </row>
    <row r="228" spans="1:14" x14ac:dyDescent="0.25">
      <c r="A228" s="196" t="s">
        <v>890</v>
      </c>
      <c r="B228" s="152" t="s">
        <v>5692</v>
      </c>
      <c r="C228" s="14" t="s">
        <v>193</v>
      </c>
      <c r="D228" s="16"/>
      <c r="E228" s="25"/>
      <c r="F228" s="194"/>
      <c r="G228" s="239">
        <v>5902188706703</v>
      </c>
      <c r="H228" s="16" t="s">
        <v>17</v>
      </c>
      <c r="I228" s="113">
        <v>258.04000000000002</v>
      </c>
      <c r="J228" s="115">
        <f>VLOOKUP(M228,'Grupy rabatowe'!A:E,5,0)</f>
        <v>0</v>
      </c>
      <c r="K228" s="100">
        <f t="shared" si="12"/>
        <v>0</v>
      </c>
      <c r="L228" s="18">
        <f t="shared" si="13"/>
        <v>258.04000000000002</v>
      </c>
      <c r="M228" s="19" t="s">
        <v>865</v>
      </c>
      <c r="N228" s="24" t="str">
        <f t="shared" si="11"/>
        <v>rabat - grupa</v>
      </c>
    </row>
    <row r="229" spans="1:14" x14ac:dyDescent="0.25">
      <c r="A229" s="196" t="s">
        <v>891</v>
      </c>
      <c r="B229" s="152" t="s">
        <v>5693</v>
      </c>
      <c r="C229" s="14" t="s">
        <v>193</v>
      </c>
      <c r="D229" s="16"/>
      <c r="E229" s="25"/>
      <c r="F229" s="194"/>
      <c r="G229" s="239">
        <v>5902188706710</v>
      </c>
      <c r="H229" s="16" t="s">
        <v>17</v>
      </c>
      <c r="I229" s="113">
        <v>277.14999999999998</v>
      </c>
      <c r="J229" s="115">
        <f>VLOOKUP(M229,'Grupy rabatowe'!A:E,5,0)</f>
        <v>0</v>
      </c>
      <c r="K229" s="100">
        <f t="shared" si="12"/>
        <v>0</v>
      </c>
      <c r="L229" s="18">
        <f t="shared" si="13"/>
        <v>277.14999999999998</v>
      </c>
      <c r="M229" s="19" t="s">
        <v>865</v>
      </c>
      <c r="N229" s="24" t="str">
        <f t="shared" si="11"/>
        <v>rabat - grupa</v>
      </c>
    </row>
    <row r="230" spans="1:14" x14ac:dyDescent="0.25">
      <c r="A230" s="196" t="s">
        <v>892</v>
      </c>
      <c r="B230" s="152" t="s">
        <v>5694</v>
      </c>
      <c r="C230" s="14" t="s">
        <v>193</v>
      </c>
      <c r="D230" s="16"/>
      <c r="E230" s="25"/>
      <c r="F230" s="194"/>
      <c r="G230" s="239">
        <v>5902188706727</v>
      </c>
      <c r="H230" s="16" t="s">
        <v>17</v>
      </c>
      <c r="I230" s="113">
        <v>267.75</v>
      </c>
      <c r="J230" s="115">
        <f>VLOOKUP(M230,'Grupy rabatowe'!A:E,5,0)</f>
        <v>0</v>
      </c>
      <c r="K230" s="100">
        <f t="shared" si="12"/>
        <v>0</v>
      </c>
      <c r="L230" s="18">
        <f t="shared" si="13"/>
        <v>267.75</v>
      </c>
      <c r="M230" s="19" t="s">
        <v>865</v>
      </c>
      <c r="N230" s="24" t="str">
        <f t="shared" si="11"/>
        <v>rabat - grupa</v>
      </c>
    </row>
    <row r="231" spans="1:14" x14ac:dyDescent="0.25">
      <c r="A231" s="196" t="s">
        <v>920</v>
      </c>
      <c r="B231" s="152" t="s">
        <v>5695</v>
      </c>
      <c r="C231" s="14" t="s">
        <v>193</v>
      </c>
      <c r="D231" s="16"/>
      <c r="E231" s="25"/>
      <c r="F231" s="194"/>
      <c r="G231" s="239">
        <v>5902188709261</v>
      </c>
      <c r="H231" s="16" t="s">
        <v>17</v>
      </c>
      <c r="I231" s="113">
        <v>252.81</v>
      </c>
      <c r="J231" s="115">
        <f>VLOOKUP(M231,'Grupy rabatowe'!A:E,5,0)</f>
        <v>0</v>
      </c>
      <c r="K231" s="100">
        <f t="shared" si="12"/>
        <v>0</v>
      </c>
      <c r="L231" s="18">
        <f t="shared" si="13"/>
        <v>252.81</v>
      </c>
      <c r="M231" s="19" t="s">
        <v>921</v>
      </c>
      <c r="N231" s="24" t="str">
        <f t="shared" si="11"/>
        <v>rabat - grupa</v>
      </c>
    </row>
    <row r="232" spans="1:14" x14ac:dyDescent="0.25">
      <c r="A232" s="196" t="s">
        <v>924</v>
      </c>
      <c r="B232" s="152" t="s">
        <v>5696</v>
      </c>
      <c r="C232" s="14" t="s">
        <v>193</v>
      </c>
      <c r="D232" s="16"/>
      <c r="E232" s="25"/>
      <c r="F232" s="194"/>
      <c r="G232" s="239">
        <v>5902188709292</v>
      </c>
      <c r="H232" s="16" t="s">
        <v>17</v>
      </c>
      <c r="I232" s="113">
        <v>276.43</v>
      </c>
      <c r="J232" s="115">
        <f>VLOOKUP(M232,'Grupy rabatowe'!A:E,5,0)</f>
        <v>0</v>
      </c>
      <c r="K232" s="100">
        <f t="shared" si="12"/>
        <v>0</v>
      </c>
      <c r="L232" s="18">
        <f t="shared" si="13"/>
        <v>276.43</v>
      </c>
      <c r="M232" s="19" t="s">
        <v>921</v>
      </c>
      <c r="N232" s="24" t="str">
        <f t="shared" si="11"/>
        <v>rabat - grupa</v>
      </c>
    </row>
    <row r="233" spans="1:14" x14ac:dyDescent="0.25">
      <c r="A233" s="196" t="s">
        <v>927</v>
      </c>
      <c r="B233" s="152" t="s">
        <v>5697</v>
      </c>
      <c r="C233" s="14" t="s">
        <v>193</v>
      </c>
      <c r="D233" s="16"/>
      <c r="E233" s="25"/>
      <c r="F233" s="194"/>
      <c r="G233" s="239">
        <v>5902188709322</v>
      </c>
      <c r="H233" s="16" t="s">
        <v>17</v>
      </c>
      <c r="I233" s="113">
        <v>265.57</v>
      </c>
      <c r="J233" s="115">
        <f>VLOOKUP(M233,'Grupy rabatowe'!A:E,5,0)</f>
        <v>0</v>
      </c>
      <c r="K233" s="100">
        <f t="shared" si="12"/>
        <v>0</v>
      </c>
      <c r="L233" s="18">
        <f t="shared" si="13"/>
        <v>265.57</v>
      </c>
      <c r="M233" s="19" t="s">
        <v>921</v>
      </c>
      <c r="N233" s="24" t="str">
        <f t="shared" si="11"/>
        <v>rabat - grupa</v>
      </c>
    </row>
    <row r="234" spans="1:14" x14ac:dyDescent="0.25">
      <c r="A234" s="196" t="s">
        <v>930</v>
      </c>
      <c r="B234" s="152" t="s">
        <v>5698</v>
      </c>
      <c r="C234" s="14" t="s">
        <v>193</v>
      </c>
      <c r="D234" s="16"/>
      <c r="E234" s="25"/>
      <c r="F234" s="194"/>
      <c r="G234" s="239">
        <v>5902188709353</v>
      </c>
      <c r="H234" s="16" t="s">
        <v>17</v>
      </c>
      <c r="I234" s="113">
        <v>297.89</v>
      </c>
      <c r="J234" s="115">
        <f>VLOOKUP(M234,'Grupy rabatowe'!A:E,5,0)</f>
        <v>0</v>
      </c>
      <c r="K234" s="100">
        <f t="shared" si="12"/>
        <v>0</v>
      </c>
      <c r="L234" s="18">
        <f t="shared" si="13"/>
        <v>297.89</v>
      </c>
      <c r="M234" s="19" t="s">
        <v>921</v>
      </c>
      <c r="N234" s="24" t="str">
        <f t="shared" si="11"/>
        <v>rabat - grupa</v>
      </c>
    </row>
    <row r="235" spans="1:14" x14ac:dyDescent="0.25">
      <c r="A235" s="196" t="s">
        <v>933</v>
      </c>
      <c r="B235" s="152" t="s">
        <v>5699</v>
      </c>
      <c r="C235" s="14" t="s">
        <v>193</v>
      </c>
      <c r="D235" s="16"/>
      <c r="E235" s="25"/>
      <c r="F235" s="194"/>
      <c r="G235" s="239">
        <v>5902188709384</v>
      </c>
      <c r="H235" s="16" t="s">
        <v>17</v>
      </c>
      <c r="I235" s="113">
        <v>285.94</v>
      </c>
      <c r="J235" s="115">
        <f>VLOOKUP(M235,'Grupy rabatowe'!A:E,5,0)</f>
        <v>0</v>
      </c>
      <c r="K235" s="100">
        <f t="shared" si="12"/>
        <v>0</v>
      </c>
      <c r="L235" s="18">
        <f t="shared" si="13"/>
        <v>285.94</v>
      </c>
      <c r="M235" s="19" t="s">
        <v>921</v>
      </c>
      <c r="N235" s="24" t="str">
        <f t="shared" si="11"/>
        <v>rabat - grupa</v>
      </c>
    </row>
    <row r="236" spans="1:14" x14ac:dyDescent="0.25">
      <c r="A236" s="196" t="s">
        <v>936</v>
      </c>
      <c r="B236" s="152" t="s">
        <v>5700</v>
      </c>
      <c r="C236" s="14" t="s">
        <v>193</v>
      </c>
      <c r="D236" s="16"/>
      <c r="E236" s="25"/>
      <c r="F236" s="194"/>
      <c r="G236" s="239">
        <v>5902188709414</v>
      </c>
      <c r="H236" s="16" t="s">
        <v>17</v>
      </c>
      <c r="I236" s="113">
        <v>275.08</v>
      </c>
      <c r="J236" s="115">
        <f>VLOOKUP(M236,'Grupy rabatowe'!A:E,5,0)</f>
        <v>0</v>
      </c>
      <c r="K236" s="100">
        <f t="shared" si="12"/>
        <v>0</v>
      </c>
      <c r="L236" s="18">
        <f t="shared" si="13"/>
        <v>275.08</v>
      </c>
      <c r="M236" s="19" t="s">
        <v>921</v>
      </c>
      <c r="N236" s="24" t="str">
        <f t="shared" si="11"/>
        <v>rabat - grupa</v>
      </c>
    </row>
    <row r="237" spans="1:14" x14ac:dyDescent="0.25">
      <c r="A237" s="196" t="s">
        <v>922</v>
      </c>
      <c r="B237" s="152" t="s">
        <v>5701</v>
      </c>
      <c r="C237" s="14" t="s">
        <v>193</v>
      </c>
      <c r="D237" s="16"/>
      <c r="E237" s="25"/>
      <c r="F237" s="194"/>
      <c r="G237" s="239">
        <v>5902188709278</v>
      </c>
      <c r="H237" s="16" t="s">
        <v>17</v>
      </c>
      <c r="I237" s="113">
        <v>276.37</v>
      </c>
      <c r="J237" s="115">
        <f>VLOOKUP(M237,'Grupy rabatowe'!A:E,5,0)</f>
        <v>0</v>
      </c>
      <c r="K237" s="100">
        <f t="shared" si="12"/>
        <v>0</v>
      </c>
      <c r="L237" s="18">
        <f t="shared" si="13"/>
        <v>276.37</v>
      </c>
      <c r="M237" s="19" t="s">
        <v>921</v>
      </c>
      <c r="N237" s="24" t="str">
        <f t="shared" si="11"/>
        <v>rabat - grupa</v>
      </c>
    </row>
    <row r="238" spans="1:14" x14ac:dyDescent="0.25">
      <c r="A238" s="196" t="s">
        <v>925</v>
      </c>
      <c r="B238" s="152" t="s">
        <v>5702</v>
      </c>
      <c r="C238" s="14" t="s">
        <v>193</v>
      </c>
      <c r="D238" s="16"/>
      <c r="E238" s="25"/>
      <c r="F238" s="194"/>
      <c r="G238" s="239">
        <v>5902188709308</v>
      </c>
      <c r="H238" s="16" t="s">
        <v>17</v>
      </c>
      <c r="I238" s="113">
        <v>299.18</v>
      </c>
      <c r="J238" s="115">
        <f>VLOOKUP(M238,'Grupy rabatowe'!A:E,5,0)</f>
        <v>0</v>
      </c>
      <c r="K238" s="100">
        <f t="shared" si="12"/>
        <v>0</v>
      </c>
      <c r="L238" s="18">
        <f t="shared" si="13"/>
        <v>299.18</v>
      </c>
      <c r="M238" s="19" t="s">
        <v>921</v>
      </c>
      <c r="N238" s="24" t="str">
        <f t="shared" si="11"/>
        <v>rabat - grupa</v>
      </c>
    </row>
    <row r="239" spans="1:14" x14ac:dyDescent="0.25">
      <c r="A239" s="196" t="s">
        <v>928</v>
      </c>
      <c r="B239" s="152" t="s">
        <v>5703</v>
      </c>
      <c r="C239" s="14" t="s">
        <v>193</v>
      </c>
      <c r="D239" s="16"/>
      <c r="E239" s="25"/>
      <c r="F239" s="194"/>
      <c r="G239" s="239">
        <v>5902188709339</v>
      </c>
      <c r="H239" s="16" t="s">
        <v>17</v>
      </c>
      <c r="I239" s="113">
        <v>288.31</v>
      </c>
      <c r="J239" s="115">
        <f>VLOOKUP(M239,'Grupy rabatowe'!A:E,5,0)</f>
        <v>0</v>
      </c>
      <c r="K239" s="100">
        <f t="shared" si="12"/>
        <v>0</v>
      </c>
      <c r="L239" s="18">
        <f t="shared" si="13"/>
        <v>288.31</v>
      </c>
      <c r="M239" s="19" t="s">
        <v>921</v>
      </c>
      <c r="N239" s="24" t="str">
        <f t="shared" si="11"/>
        <v>rabat - grupa</v>
      </c>
    </row>
    <row r="240" spans="1:14" x14ac:dyDescent="0.25">
      <c r="A240" s="196" t="s">
        <v>931</v>
      </c>
      <c r="B240" s="152" t="s">
        <v>5704</v>
      </c>
      <c r="C240" s="14" t="s">
        <v>193</v>
      </c>
      <c r="D240" s="16"/>
      <c r="E240" s="25"/>
      <c r="F240" s="194"/>
      <c r="G240" s="239">
        <v>5902188709360</v>
      </c>
      <c r="H240" s="16" t="s">
        <v>17</v>
      </c>
      <c r="I240" s="113">
        <v>320.63</v>
      </c>
      <c r="J240" s="115">
        <f>VLOOKUP(M240,'Grupy rabatowe'!A:E,5,0)</f>
        <v>0</v>
      </c>
      <c r="K240" s="100">
        <f t="shared" si="12"/>
        <v>0</v>
      </c>
      <c r="L240" s="18">
        <f t="shared" si="13"/>
        <v>320.63</v>
      </c>
      <c r="M240" s="19" t="s">
        <v>921</v>
      </c>
      <c r="N240" s="24" t="str">
        <f t="shared" si="11"/>
        <v>rabat - grupa</v>
      </c>
    </row>
    <row r="241" spans="1:14" x14ac:dyDescent="0.25">
      <c r="A241" s="196" t="s">
        <v>934</v>
      </c>
      <c r="B241" s="152" t="s">
        <v>5705</v>
      </c>
      <c r="C241" s="14" t="s">
        <v>193</v>
      </c>
      <c r="D241" s="16"/>
      <c r="E241" s="25"/>
      <c r="F241" s="194"/>
      <c r="G241" s="239">
        <v>5902188709391</v>
      </c>
      <c r="H241" s="16" t="s">
        <v>17</v>
      </c>
      <c r="I241" s="113">
        <v>308.68</v>
      </c>
      <c r="J241" s="115">
        <f>VLOOKUP(M241,'Grupy rabatowe'!A:E,5,0)</f>
        <v>0</v>
      </c>
      <c r="K241" s="100">
        <f t="shared" si="12"/>
        <v>0</v>
      </c>
      <c r="L241" s="18">
        <f t="shared" si="13"/>
        <v>308.68</v>
      </c>
      <c r="M241" s="19" t="s">
        <v>921</v>
      </c>
      <c r="N241" s="24" t="str">
        <f t="shared" si="11"/>
        <v>rabat - grupa</v>
      </c>
    </row>
    <row r="242" spans="1:14" x14ac:dyDescent="0.25">
      <c r="A242" s="196" t="s">
        <v>937</v>
      </c>
      <c r="B242" s="152" t="s">
        <v>5706</v>
      </c>
      <c r="C242" s="14" t="s">
        <v>193</v>
      </c>
      <c r="D242" s="16"/>
      <c r="E242" s="25"/>
      <c r="F242" s="194"/>
      <c r="G242" s="239">
        <v>5902188709421</v>
      </c>
      <c r="H242" s="16" t="s">
        <v>17</v>
      </c>
      <c r="I242" s="113">
        <v>297.82</v>
      </c>
      <c r="J242" s="115">
        <f>VLOOKUP(M242,'Grupy rabatowe'!A:E,5,0)</f>
        <v>0</v>
      </c>
      <c r="K242" s="100">
        <f t="shared" si="12"/>
        <v>0</v>
      </c>
      <c r="L242" s="18">
        <f t="shared" si="13"/>
        <v>297.82</v>
      </c>
      <c r="M242" s="19" t="s">
        <v>921</v>
      </c>
      <c r="N242" s="24" t="str">
        <f t="shared" si="11"/>
        <v>rabat - grupa</v>
      </c>
    </row>
    <row r="243" spans="1:14" x14ac:dyDescent="0.25">
      <c r="A243" s="196" t="s">
        <v>923</v>
      </c>
      <c r="B243" s="152" t="s">
        <v>5707</v>
      </c>
      <c r="C243" s="14" t="s">
        <v>193</v>
      </c>
      <c r="D243" s="16"/>
      <c r="E243" s="25"/>
      <c r="F243" s="194"/>
      <c r="G243" s="239">
        <v>5902188709285</v>
      </c>
      <c r="H243" s="16" t="s">
        <v>17</v>
      </c>
      <c r="I243" s="113">
        <v>297.95</v>
      </c>
      <c r="J243" s="115">
        <f>VLOOKUP(M243,'Grupy rabatowe'!A:E,5,0)</f>
        <v>0</v>
      </c>
      <c r="K243" s="100">
        <f t="shared" si="12"/>
        <v>0</v>
      </c>
      <c r="L243" s="18">
        <f t="shared" si="13"/>
        <v>297.95</v>
      </c>
      <c r="M243" s="19" t="s">
        <v>921</v>
      </c>
      <c r="N243" s="24" t="str">
        <f t="shared" si="11"/>
        <v>rabat - grupa</v>
      </c>
    </row>
    <row r="244" spans="1:14" x14ac:dyDescent="0.25">
      <c r="A244" s="196" t="s">
        <v>926</v>
      </c>
      <c r="B244" s="152" t="s">
        <v>5708</v>
      </c>
      <c r="C244" s="14" t="s">
        <v>193</v>
      </c>
      <c r="D244" s="16"/>
      <c r="E244" s="25"/>
      <c r="F244" s="194"/>
      <c r="G244" s="239">
        <v>5902188709315</v>
      </c>
      <c r="H244" s="16" t="s">
        <v>17</v>
      </c>
      <c r="I244" s="113">
        <v>320.76</v>
      </c>
      <c r="J244" s="115">
        <f>VLOOKUP(M244,'Grupy rabatowe'!A:E,5,0)</f>
        <v>0</v>
      </c>
      <c r="K244" s="100">
        <f t="shared" si="12"/>
        <v>0</v>
      </c>
      <c r="L244" s="18">
        <f t="shared" si="13"/>
        <v>320.76</v>
      </c>
      <c r="M244" s="19" t="s">
        <v>921</v>
      </c>
      <c r="N244" s="24" t="str">
        <f t="shared" si="11"/>
        <v>rabat - grupa</v>
      </c>
    </row>
    <row r="245" spans="1:14" x14ac:dyDescent="0.25">
      <c r="A245" s="196" t="s">
        <v>929</v>
      </c>
      <c r="B245" s="152" t="s">
        <v>5709</v>
      </c>
      <c r="C245" s="14" t="s">
        <v>193</v>
      </c>
      <c r="D245" s="16"/>
      <c r="E245" s="25"/>
      <c r="F245" s="194"/>
      <c r="G245" s="239">
        <v>5902188709346</v>
      </c>
      <c r="H245" s="16" t="s">
        <v>17</v>
      </c>
      <c r="I245" s="113">
        <v>309.89999999999998</v>
      </c>
      <c r="J245" s="115">
        <f>VLOOKUP(M245,'Grupy rabatowe'!A:E,5,0)</f>
        <v>0</v>
      </c>
      <c r="K245" s="100">
        <f t="shared" si="12"/>
        <v>0</v>
      </c>
      <c r="L245" s="18">
        <f t="shared" si="13"/>
        <v>309.89999999999998</v>
      </c>
      <c r="M245" s="19" t="s">
        <v>921</v>
      </c>
      <c r="N245" s="24" t="str">
        <f t="shared" si="11"/>
        <v>rabat - grupa</v>
      </c>
    </row>
    <row r="246" spans="1:14" x14ac:dyDescent="0.25">
      <c r="A246" s="196" t="s">
        <v>932</v>
      </c>
      <c r="B246" s="152" t="s">
        <v>5710</v>
      </c>
      <c r="C246" s="14" t="s">
        <v>193</v>
      </c>
      <c r="D246" s="16"/>
      <c r="E246" s="25"/>
      <c r="F246" s="194"/>
      <c r="G246" s="239">
        <v>5902188709377</v>
      </c>
      <c r="H246" s="16" t="s">
        <v>17</v>
      </c>
      <c r="I246" s="113">
        <v>342.22</v>
      </c>
      <c r="J246" s="115">
        <f>VLOOKUP(M246,'Grupy rabatowe'!A:E,5,0)</f>
        <v>0</v>
      </c>
      <c r="K246" s="100">
        <f t="shared" si="12"/>
        <v>0</v>
      </c>
      <c r="L246" s="18">
        <f t="shared" si="13"/>
        <v>342.22</v>
      </c>
      <c r="M246" s="19" t="s">
        <v>921</v>
      </c>
      <c r="N246" s="24" t="str">
        <f t="shared" si="11"/>
        <v>rabat - grupa</v>
      </c>
    </row>
    <row r="247" spans="1:14" x14ac:dyDescent="0.25">
      <c r="A247" s="196" t="s">
        <v>935</v>
      </c>
      <c r="B247" s="152" t="s">
        <v>5711</v>
      </c>
      <c r="C247" s="14" t="s">
        <v>193</v>
      </c>
      <c r="D247" s="16"/>
      <c r="E247" s="25"/>
      <c r="F247" s="194"/>
      <c r="G247" s="239">
        <v>5902188709407</v>
      </c>
      <c r="H247" s="16" t="s">
        <v>17</v>
      </c>
      <c r="I247" s="113">
        <v>330.27</v>
      </c>
      <c r="J247" s="115">
        <f>VLOOKUP(M247,'Grupy rabatowe'!A:E,5,0)</f>
        <v>0</v>
      </c>
      <c r="K247" s="100">
        <f t="shared" si="12"/>
        <v>0</v>
      </c>
      <c r="L247" s="18">
        <f t="shared" si="13"/>
        <v>330.27</v>
      </c>
      <c r="M247" s="19" t="s">
        <v>921</v>
      </c>
      <c r="N247" s="24" t="str">
        <f t="shared" si="11"/>
        <v>rabat - grupa</v>
      </c>
    </row>
    <row r="248" spans="1:14" x14ac:dyDescent="0.25">
      <c r="A248" s="196" t="s">
        <v>938</v>
      </c>
      <c r="B248" s="152" t="s">
        <v>5712</v>
      </c>
      <c r="C248" s="14" t="s">
        <v>193</v>
      </c>
      <c r="D248" s="16"/>
      <c r="E248" s="25"/>
      <c r="F248" s="194"/>
      <c r="G248" s="239">
        <v>5902188709438</v>
      </c>
      <c r="H248" s="16" t="s">
        <v>17</v>
      </c>
      <c r="I248" s="113">
        <v>319.41000000000003</v>
      </c>
      <c r="J248" s="115">
        <f>VLOOKUP(M248,'Grupy rabatowe'!A:E,5,0)</f>
        <v>0</v>
      </c>
      <c r="K248" s="100">
        <f t="shared" si="12"/>
        <v>0</v>
      </c>
      <c r="L248" s="18">
        <f t="shared" si="13"/>
        <v>319.41000000000003</v>
      </c>
      <c r="M248" s="19" t="s">
        <v>921</v>
      </c>
      <c r="N248" s="24" t="str">
        <f t="shared" si="11"/>
        <v>rabat - grupa</v>
      </c>
    </row>
    <row r="249" spans="1:14" x14ac:dyDescent="0.25">
      <c r="A249" s="196" t="s">
        <v>939</v>
      </c>
      <c r="B249" s="152" t="s">
        <v>5713</v>
      </c>
      <c r="C249" s="14" t="s">
        <v>193</v>
      </c>
      <c r="D249" s="16"/>
      <c r="E249" s="25"/>
      <c r="F249" s="194"/>
      <c r="G249" s="239">
        <v>5902188709445</v>
      </c>
      <c r="H249" s="16" t="s">
        <v>17</v>
      </c>
      <c r="I249" s="113">
        <v>173.25</v>
      </c>
      <c r="J249" s="115">
        <f>VLOOKUP(M249,'Grupy rabatowe'!A:E,5,0)</f>
        <v>0</v>
      </c>
      <c r="K249" s="100">
        <f t="shared" si="12"/>
        <v>0</v>
      </c>
      <c r="L249" s="18">
        <f t="shared" si="13"/>
        <v>173.25</v>
      </c>
      <c r="M249" s="19" t="s">
        <v>921</v>
      </c>
      <c r="N249" s="24" t="str">
        <f t="shared" si="11"/>
        <v>rabat - grupa</v>
      </c>
    </row>
    <row r="250" spans="1:14" x14ac:dyDescent="0.25">
      <c r="A250" s="196" t="s">
        <v>942</v>
      </c>
      <c r="B250" s="152" t="s">
        <v>5714</v>
      </c>
      <c r="C250" s="14" t="s">
        <v>193</v>
      </c>
      <c r="D250" s="16"/>
      <c r="E250" s="25"/>
      <c r="F250" s="194"/>
      <c r="G250" s="239">
        <v>5902188709476</v>
      </c>
      <c r="H250" s="16" t="s">
        <v>17</v>
      </c>
      <c r="I250" s="113">
        <v>196.87</v>
      </c>
      <c r="J250" s="115">
        <f>VLOOKUP(M250,'Grupy rabatowe'!A:E,5,0)</f>
        <v>0</v>
      </c>
      <c r="K250" s="100">
        <f t="shared" si="12"/>
        <v>0</v>
      </c>
      <c r="L250" s="18">
        <f t="shared" si="13"/>
        <v>196.87</v>
      </c>
      <c r="M250" s="19" t="s">
        <v>921</v>
      </c>
      <c r="N250" s="24" t="str">
        <f t="shared" si="11"/>
        <v>rabat - grupa</v>
      </c>
    </row>
    <row r="251" spans="1:14" x14ac:dyDescent="0.25">
      <c r="A251" s="196" t="s">
        <v>945</v>
      </c>
      <c r="B251" s="152" t="s">
        <v>5715</v>
      </c>
      <c r="C251" s="14" t="s">
        <v>193</v>
      </c>
      <c r="D251" s="16"/>
      <c r="E251" s="25"/>
      <c r="F251" s="194"/>
      <c r="G251" s="239">
        <v>5902188709506</v>
      </c>
      <c r="H251" s="16" t="s">
        <v>17</v>
      </c>
      <c r="I251" s="113">
        <v>186.01</v>
      </c>
      <c r="J251" s="115">
        <f>VLOOKUP(M251,'Grupy rabatowe'!A:E,5,0)</f>
        <v>0</v>
      </c>
      <c r="K251" s="100">
        <f t="shared" si="12"/>
        <v>0</v>
      </c>
      <c r="L251" s="18">
        <f t="shared" si="13"/>
        <v>186.01</v>
      </c>
      <c r="M251" s="19" t="s">
        <v>921</v>
      </c>
      <c r="N251" s="24" t="str">
        <f t="shared" si="11"/>
        <v>rabat - grupa</v>
      </c>
    </row>
    <row r="252" spans="1:14" x14ac:dyDescent="0.25">
      <c r="A252" s="196" t="s">
        <v>948</v>
      </c>
      <c r="B252" s="152" t="s">
        <v>5716</v>
      </c>
      <c r="C252" s="14" t="s">
        <v>193</v>
      </c>
      <c r="D252" s="16"/>
      <c r="E252" s="25"/>
      <c r="F252" s="194"/>
      <c r="G252" s="239">
        <v>5902188709537</v>
      </c>
      <c r="H252" s="16" t="s">
        <v>17</v>
      </c>
      <c r="I252" s="113">
        <v>203.39</v>
      </c>
      <c r="J252" s="115">
        <f>VLOOKUP(M252,'Grupy rabatowe'!A:E,5,0)</f>
        <v>0</v>
      </c>
      <c r="K252" s="100">
        <f t="shared" si="12"/>
        <v>0</v>
      </c>
      <c r="L252" s="18">
        <f t="shared" si="13"/>
        <v>203.39</v>
      </c>
      <c r="M252" s="19" t="s">
        <v>921</v>
      </c>
      <c r="N252" s="24" t="str">
        <f t="shared" si="11"/>
        <v>rabat - grupa</v>
      </c>
    </row>
    <row r="253" spans="1:14" x14ac:dyDescent="0.25">
      <c r="A253" s="196" t="s">
        <v>940</v>
      </c>
      <c r="B253" s="152" t="s">
        <v>5717</v>
      </c>
      <c r="C253" s="14" t="s">
        <v>193</v>
      </c>
      <c r="D253" s="16"/>
      <c r="E253" s="25"/>
      <c r="F253" s="194"/>
      <c r="G253" s="239">
        <v>5902188709452</v>
      </c>
      <c r="H253" s="16" t="s">
        <v>17</v>
      </c>
      <c r="I253" s="113">
        <v>196.8</v>
      </c>
      <c r="J253" s="115">
        <f>VLOOKUP(M253,'Grupy rabatowe'!A:E,5,0)</f>
        <v>0</v>
      </c>
      <c r="K253" s="100">
        <f t="shared" si="12"/>
        <v>0</v>
      </c>
      <c r="L253" s="18">
        <f t="shared" si="13"/>
        <v>196.8</v>
      </c>
      <c r="M253" s="19" t="s">
        <v>921</v>
      </c>
      <c r="N253" s="24" t="str">
        <f t="shared" si="11"/>
        <v>rabat - grupa</v>
      </c>
    </row>
    <row r="254" spans="1:14" x14ac:dyDescent="0.25">
      <c r="A254" s="196" t="s">
        <v>943</v>
      </c>
      <c r="B254" s="152" t="s">
        <v>5718</v>
      </c>
      <c r="C254" s="14" t="s">
        <v>193</v>
      </c>
      <c r="D254" s="16"/>
      <c r="E254" s="25"/>
      <c r="F254" s="194"/>
      <c r="G254" s="239">
        <v>5902188709483</v>
      </c>
      <c r="H254" s="16" t="s">
        <v>17</v>
      </c>
      <c r="I254" s="113">
        <v>219.61</v>
      </c>
      <c r="J254" s="115">
        <f>VLOOKUP(M254,'Grupy rabatowe'!A:E,5,0)</f>
        <v>0</v>
      </c>
      <c r="K254" s="100">
        <f t="shared" si="12"/>
        <v>0</v>
      </c>
      <c r="L254" s="18">
        <f t="shared" si="13"/>
        <v>219.61</v>
      </c>
      <c r="M254" s="19" t="s">
        <v>921</v>
      </c>
      <c r="N254" s="24" t="str">
        <f t="shared" si="11"/>
        <v>rabat - grupa</v>
      </c>
    </row>
    <row r="255" spans="1:14" x14ac:dyDescent="0.25">
      <c r="A255" s="196" t="s">
        <v>946</v>
      </c>
      <c r="B255" s="152" t="s">
        <v>5719</v>
      </c>
      <c r="C255" s="14" t="s">
        <v>193</v>
      </c>
      <c r="D255" s="16"/>
      <c r="E255" s="25"/>
      <c r="F255" s="194"/>
      <c r="G255" s="239">
        <v>5902188709513</v>
      </c>
      <c r="H255" s="16" t="s">
        <v>17</v>
      </c>
      <c r="I255" s="113">
        <v>208.75</v>
      </c>
      <c r="J255" s="115">
        <f>VLOOKUP(M255,'Grupy rabatowe'!A:E,5,0)</f>
        <v>0</v>
      </c>
      <c r="K255" s="100">
        <f t="shared" si="12"/>
        <v>0</v>
      </c>
      <c r="L255" s="18">
        <f t="shared" si="13"/>
        <v>208.75</v>
      </c>
      <c r="M255" s="19" t="s">
        <v>921</v>
      </c>
      <c r="N255" s="24" t="str">
        <f t="shared" si="11"/>
        <v>rabat - grupa</v>
      </c>
    </row>
    <row r="256" spans="1:14" x14ac:dyDescent="0.25">
      <c r="A256" s="196" t="s">
        <v>949</v>
      </c>
      <c r="B256" s="152" t="s">
        <v>5720</v>
      </c>
      <c r="C256" s="14" t="s">
        <v>193</v>
      </c>
      <c r="D256" s="16"/>
      <c r="E256" s="25"/>
      <c r="F256" s="194"/>
      <c r="G256" s="239">
        <v>5902188709544</v>
      </c>
      <c r="H256" s="16" t="s">
        <v>17</v>
      </c>
      <c r="I256" s="113">
        <v>226.4</v>
      </c>
      <c r="J256" s="115">
        <f>VLOOKUP(M256,'Grupy rabatowe'!A:E,5,0)</f>
        <v>0</v>
      </c>
      <c r="K256" s="100">
        <f t="shared" si="12"/>
        <v>0</v>
      </c>
      <c r="L256" s="18">
        <f t="shared" si="13"/>
        <v>226.4</v>
      </c>
      <c r="M256" s="19" t="s">
        <v>921</v>
      </c>
      <c r="N256" s="24" t="str">
        <f t="shared" si="11"/>
        <v>rabat - grupa</v>
      </c>
    </row>
    <row r="257" spans="1:14" x14ac:dyDescent="0.25">
      <c r="A257" s="196" t="s">
        <v>941</v>
      </c>
      <c r="B257" s="152" t="s">
        <v>5721</v>
      </c>
      <c r="C257" s="14" t="s">
        <v>193</v>
      </c>
      <c r="D257" s="16"/>
      <c r="E257" s="25"/>
      <c r="F257" s="194"/>
      <c r="G257" s="239">
        <v>5902188709469</v>
      </c>
      <c r="H257" s="16" t="s">
        <v>17</v>
      </c>
      <c r="I257" s="113">
        <v>218.39</v>
      </c>
      <c r="J257" s="115">
        <f>VLOOKUP(M257,'Grupy rabatowe'!A:E,5,0)</f>
        <v>0</v>
      </c>
      <c r="K257" s="100">
        <f t="shared" si="12"/>
        <v>0</v>
      </c>
      <c r="L257" s="18">
        <f t="shared" si="13"/>
        <v>218.39</v>
      </c>
      <c r="M257" s="19" t="s">
        <v>921</v>
      </c>
      <c r="N257" s="24" t="str">
        <f t="shared" si="11"/>
        <v>rabat - grupa</v>
      </c>
    </row>
    <row r="258" spans="1:14" x14ac:dyDescent="0.25">
      <c r="A258" s="196" t="s">
        <v>944</v>
      </c>
      <c r="B258" s="152" t="s">
        <v>5722</v>
      </c>
      <c r="C258" s="14" t="s">
        <v>193</v>
      </c>
      <c r="D258" s="16"/>
      <c r="E258" s="25"/>
      <c r="F258" s="194"/>
      <c r="G258" s="239">
        <v>5902188709490</v>
      </c>
      <c r="H258" s="16" t="s">
        <v>17</v>
      </c>
      <c r="I258" s="113">
        <v>241.2</v>
      </c>
      <c r="J258" s="115">
        <f>VLOOKUP(M258,'Grupy rabatowe'!A:E,5,0)</f>
        <v>0</v>
      </c>
      <c r="K258" s="100">
        <f t="shared" si="12"/>
        <v>0</v>
      </c>
      <c r="L258" s="18">
        <f t="shared" si="13"/>
        <v>241.2</v>
      </c>
      <c r="M258" s="19" t="s">
        <v>921</v>
      </c>
      <c r="N258" s="24" t="str">
        <f t="shared" si="11"/>
        <v>rabat - grupa</v>
      </c>
    </row>
    <row r="259" spans="1:14" x14ac:dyDescent="0.25">
      <c r="A259" s="196" t="s">
        <v>947</v>
      </c>
      <c r="B259" s="152" t="s">
        <v>5723</v>
      </c>
      <c r="C259" s="14" t="s">
        <v>193</v>
      </c>
      <c r="D259" s="16"/>
      <c r="E259" s="25"/>
      <c r="F259" s="194"/>
      <c r="G259" s="239">
        <v>5902188709520</v>
      </c>
      <c r="H259" s="16" t="s">
        <v>17</v>
      </c>
      <c r="I259" s="113">
        <v>230.34</v>
      </c>
      <c r="J259" s="115">
        <f>VLOOKUP(M259,'Grupy rabatowe'!A:E,5,0)</f>
        <v>0</v>
      </c>
      <c r="K259" s="100">
        <f t="shared" si="12"/>
        <v>0</v>
      </c>
      <c r="L259" s="18">
        <f t="shared" si="13"/>
        <v>230.34</v>
      </c>
      <c r="M259" s="19" t="s">
        <v>921</v>
      </c>
      <c r="N259" s="24" t="str">
        <f t="shared" si="11"/>
        <v>rabat - grupa</v>
      </c>
    </row>
    <row r="260" spans="1:14" x14ac:dyDescent="0.25">
      <c r="A260" s="196" t="s">
        <v>950</v>
      </c>
      <c r="B260" s="152" t="s">
        <v>5724</v>
      </c>
      <c r="C260" s="14" t="s">
        <v>193</v>
      </c>
      <c r="D260" s="16"/>
      <c r="E260" s="25"/>
      <c r="F260" s="194"/>
      <c r="G260" s="239">
        <v>5902188709551</v>
      </c>
      <c r="H260" s="16" t="s">
        <v>17</v>
      </c>
      <c r="I260" s="113">
        <v>247.99</v>
      </c>
      <c r="J260" s="115">
        <f>VLOOKUP(M260,'Grupy rabatowe'!A:E,5,0)</f>
        <v>0</v>
      </c>
      <c r="K260" s="100">
        <f t="shared" si="12"/>
        <v>0</v>
      </c>
      <c r="L260" s="18">
        <f t="shared" si="13"/>
        <v>247.99</v>
      </c>
      <c r="M260" s="19" t="s">
        <v>921</v>
      </c>
      <c r="N260" s="24" t="str">
        <f t="shared" si="11"/>
        <v>rabat - grupa</v>
      </c>
    </row>
    <row r="261" spans="1:14" x14ac:dyDescent="0.25">
      <c r="A261" s="196" t="s">
        <v>957</v>
      </c>
      <c r="B261" s="152" t="s">
        <v>5725</v>
      </c>
      <c r="C261" s="14" t="s">
        <v>193</v>
      </c>
      <c r="D261" s="16"/>
      <c r="E261" s="25"/>
      <c r="F261" s="194" t="s">
        <v>5234</v>
      </c>
      <c r="G261" s="239">
        <v>5901087044237</v>
      </c>
      <c r="H261" s="16" t="s">
        <v>17</v>
      </c>
      <c r="I261" s="113">
        <v>294.70999999999998</v>
      </c>
      <c r="J261" s="115">
        <f>VLOOKUP(M261,'Grupy rabatowe'!A:E,5,0)</f>
        <v>0</v>
      </c>
      <c r="K261" s="100">
        <f t="shared" si="12"/>
        <v>0</v>
      </c>
      <c r="L261" s="18">
        <f t="shared" si="13"/>
        <v>294.70999999999998</v>
      </c>
      <c r="M261" s="19" t="s">
        <v>921</v>
      </c>
      <c r="N261" s="24" t="str">
        <f t="shared" si="11"/>
        <v>rabat - grupa</v>
      </c>
    </row>
    <row r="262" spans="1:14" x14ac:dyDescent="0.25">
      <c r="A262" s="196" t="s">
        <v>951</v>
      </c>
      <c r="B262" s="152" t="s">
        <v>5726</v>
      </c>
      <c r="C262" s="14" t="s">
        <v>193</v>
      </c>
      <c r="D262" s="16"/>
      <c r="E262" s="25"/>
      <c r="F262" s="194" t="s">
        <v>5234</v>
      </c>
      <c r="G262" s="239">
        <v>5901087044176</v>
      </c>
      <c r="H262" s="16" t="s">
        <v>17</v>
      </c>
      <c r="I262" s="113">
        <v>281.94</v>
      </c>
      <c r="J262" s="115">
        <f>VLOOKUP(M262,'Grupy rabatowe'!A:E,5,0)</f>
        <v>0</v>
      </c>
      <c r="K262" s="100">
        <f t="shared" si="12"/>
        <v>0</v>
      </c>
      <c r="L262" s="18">
        <f t="shared" si="13"/>
        <v>281.94</v>
      </c>
      <c r="M262" s="19" t="s">
        <v>921</v>
      </c>
      <c r="N262" s="24" t="str">
        <f t="shared" si="11"/>
        <v>rabat - grupa</v>
      </c>
    </row>
    <row r="263" spans="1:14" x14ac:dyDescent="0.25">
      <c r="A263" s="196" t="s">
        <v>954</v>
      </c>
      <c r="B263" s="152" t="s">
        <v>5727</v>
      </c>
      <c r="C263" s="14" t="s">
        <v>193</v>
      </c>
      <c r="D263" s="16"/>
      <c r="E263" s="25"/>
      <c r="F263" s="194" t="s">
        <v>5234</v>
      </c>
      <c r="G263" s="239">
        <v>5901087044206</v>
      </c>
      <c r="H263" s="16" t="s">
        <v>17</v>
      </c>
      <c r="I263" s="113">
        <v>307.2</v>
      </c>
      <c r="J263" s="115">
        <f>VLOOKUP(M263,'Grupy rabatowe'!A:E,5,0)</f>
        <v>0</v>
      </c>
      <c r="K263" s="100">
        <f t="shared" si="12"/>
        <v>0</v>
      </c>
      <c r="L263" s="18">
        <f t="shared" si="13"/>
        <v>307.2</v>
      </c>
      <c r="M263" s="19" t="s">
        <v>921</v>
      </c>
      <c r="N263" s="24" t="str">
        <f t="shared" si="11"/>
        <v>rabat - grupa</v>
      </c>
    </row>
    <row r="264" spans="1:14" x14ac:dyDescent="0.25">
      <c r="A264" s="196" t="s">
        <v>958</v>
      </c>
      <c r="B264" s="152" t="s">
        <v>5728</v>
      </c>
      <c r="C264" s="14" t="s">
        <v>193</v>
      </c>
      <c r="D264" s="16"/>
      <c r="E264" s="25"/>
      <c r="F264" s="194" t="s">
        <v>5234</v>
      </c>
      <c r="G264" s="239">
        <v>5901087044244</v>
      </c>
      <c r="H264" s="16" t="s">
        <v>17</v>
      </c>
      <c r="I264" s="113">
        <v>313.33</v>
      </c>
      <c r="J264" s="115">
        <f>VLOOKUP(M264,'Grupy rabatowe'!A:E,5,0)</f>
        <v>0</v>
      </c>
      <c r="K264" s="100">
        <f t="shared" si="12"/>
        <v>0</v>
      </c>
      <c r="L264" s="18">
        <f t="shared" si="13"/>
        <v>313.33</v>
      </c>
      <c r="M264" s="19" t="s">
        <v>921</v>
      </c>
      <c r="N264" s="24" t="str">
        <f t="shared" si="11"/>
        <v>rabat - grupa</v>
      </c>
    </row>
    <row r="265" spans="1:14" x14ac:dyDescent="0.25">
      <c r="A265" s="196" t="s">
        <v>952</v>
      </c>
      <c r="B265" s="152" t="s">
        <v>5729</v>
      </c>
      <c r="C265" s="14" t="s">
        <v>193</v>
      </c>
      <c r="D265" s="16"/>
      <c r="E265" s="25"/>
      <c r="F265" s="194" t="s">
        <v>5234</v>
      </c>
      <c r="G265" s="239">
        <v>5901087044183</v>
      </c>
      <c r="H265" s="16" t="s">
        <v>17</v>
      </c>
      <c r="I265" s="113">
        <v>300.25</v>
      </c>
      <c r="J265" s="115">
        <f>VLOOKUP(M265,'Grupy rabatowe'!A:E,5,0)</f>
        <v>0</v>
      </c>
      <c r="K265" s="100">
        <f t="shared" si="12"/>
        <v>0</v>
      </c>
      <c r="L265" s="18">
        <f t="shared" si="13"/>
        <v>300.25</v>
      </c>
      <c r="M265" s="19" t="s">
        <v>921</v>
      </c>
      <c r="N265" s="24" t="str">
        <f t="shared" si="11"/>
        <v>rabat - grupa</v>
      </c>
    </row>
    <row r="266" spans="1:14" x14ac:dyDescent="0.25">
      <c r="A266" s="196" t="s">
        <v>955</v>
      </c>
      <c r="B266" s="152" t="s">
        <v>5730</v>
      </c>
      <c r="C266" s="14" t="s">
        <v>193</v>
      </c>
      <c r="D266" s="16"/>
      <c r="E266" s="25"/>
      <c r="F266" s="194" t="s">
        <v>5234</v>
      </c>
      <c r="G266" s="239">
        <v>5901087044213</v>
      </c>
      <c r="H266" s="16" t="s">
        <v>17</v>
      </c>
      <c r="I266" s="113">
        <v>316.86</v>
      </c>
      <c r="J266" s="115">
        <f>VLOOKUP(M266,'Grupy rabatowe'!A:E,5,0)</f>
        <v>0</v>
      </c>
      <c r="K266" s="100">
        <f t="shared" si="12"/>
        <v>0</v>
      </c>
      <c r="L266" s="18">
        <f t="shared" si="13"/>
        <v>316.86</v>
      </c>
      <c r="M266" s="19" t="s">
        <v>921</v>
      </c>
      <c r="N266" s="24" t="str">
        <f t="shared" ref="N266:N329" si="14">IF(J266=K266,"rabat - grupa","rabat - produkt")</f>
        <v>rabat - grupa</v>
      </c>
    </row>
    <row r="267" spans="1:14" x14ac:dyDescent="0.25">
      <c r="A267" s="196" t="s">
        <v>959</v>
      </c>
      <c r="B267" s="152" t="s">
        <v>5731</v>
      </c>
      <c r="C267" s="14" t="s">
        <v>193</v>
      </c>
      <c r="D267" s="16"/>
      <c r="E267" s="25"/>
      <c r="F267" s="194" t="s">
        <v>5234</v>
      </c>
      <c r="G267" s="239">
        <v>5901087044251</v>
      </c>
      <c r="H267" s="16" t="s">
        <v>17</v>
      </c>
      <c r="I267" s="113">
        <v>331.64</v>
      </c>
      <c r="J267" s="115">
        <f>VLOOKUP(M267,'Grupy rabatowe'!A:E,5,0)</f>
        <v>0</v>
      </c>
      <c r="K267" s="100">
        <f t="shared" si="12"/>
        <v>0</v>
      </c>
      <c r="L267" s="18">
        <f t="shared" si="13"/>
        <v>331.64</v>
      </c>
      <c r="M267" s="19" t="s">
        <v>921</v>
      </c>
      <c r="N267" s="24" t="str">
        <f t="shared" si="14"/>
        <v>rabat - grupa</v>
      </c>
    </row>
    <row r="268" spans="1:14" x14ac:dyDescent="0.25">
      <c r="A268" s="196" t="s">
        <v>953</v>
      </c>
      <c r="B268" s="152" t="s">
        <v>5732</v>
      </c>
      <c r="C268" s="14" t="s">
        <v>193</v>
      </c>
      <c r="D268" s="16"/>
      <c r="E268" s="25"/>
      <c r="F268" s="194" t="s">
        <v>5234</v>
      </c>
      <c r="G268" s="239">
        <v>5901087044190</v>
      </c>
      <c r="H268" s="16" t="s">
        <v>17</v>
      </c>
      <c r="I268" s="113">
        <v>318.44</v>
      </c>
      <c r="J268" s="115">
        <f>VLOOKUP(M268,'Grupy rabatowe'!A:E,5,0)</f>
        <v>0</v>
      </c>
      <c r="K268" s="100">
        <f t="shared" si="12"/>
        <v>0</v>
      </c>
      <c r="L268" s="18">
        <f t="shared" si="13"/>
        <v>318.44</v>
      </c>
      <c r="M268" s="19" t="s">
        <v>921</v>
      </c>
      <c r="N268" s="24" t="str">
        <f t="shared" si="14"/>
        <v>rabat - grupa</v>
      </c>
    </row>
    <row r="269" spans="1:14" x14ac:dyDescent="0.25">
      <c r="A269" s="196" t="s">
        <v>956</v>
      </c>
      <c r="B269" s="152" t="s">
        <v>5733</v>
      </c>
      <c r="C269" s="14" t="s">
        <v>193</v>
      </c>
      <c r="D269" s="16"/>
      <c r="E269" s="25"/>
      <c r="F269" s="194" t="s">
        <v>5234</v>
      </c>
      <c r="G269" s="239">
        <v>5901087044220</v>
      </c>
      <c r="H269" s="16" t="s">
        <v>17</v>
      </c>
      <c r="I269" s="113">
        <v>345.19</v>
      </c>
      <c r="J269" s="115">
        <f>VLOOKUP(M269,'Grupy rabatowe'!A:E,5,0)</f>
        <v>0</v>
      </c>
      <c r="K269" s="100">
        <f t="shared" si="12"/>
        <v>0</v>
      </c>
      <c r="L269" s="18">
        <f t="shared" si="13"/>
        <v>345.19</v>
      </c>
      <c r="M269" s="19" t="s">
        <v>921</v>
      </c>
      <c r="N269" s="24" t="str">
        <f t="shared" si="14"/>
        <v>rabat - grupa</v>
      </c>
    </row>
    <row r="270" spans="1:14" x14ac:dyDescent="0.25">
      <c r="A270" s="196" t="s">
        <v>960</v>
      </c>
      <c r="B270" s="152" t="s">
        <v>5734</v>
      </c>
      <c r="C270" s="14" t="s">
        <v>193</v>
      </c>
      <c r="D270" s="16"/>
      <c r="E270" s="25"/>
      <c r="F270" s="194" t="s">
        <v>5047</v>
      </c>
      <c r="G270" s="239">
        <v>5902188709629</v>
      </c>
      <c r="H270" s="16" t="s">
        <v>17</v>
      </c>
      <c r="I270" s="113">
        <v>294.89999999999998</v>
      </c>
      <c r="J270" s="115">
        <f>VLOOKUP(M270,'Grupy rabatowe'!A:E,5,0)</f>
        <v>0</v>
      </c>
      <c r="K270" s="100">
        <f t="shared" si="12"/>
        <v>0</v>
      </c>
      <c r="L270" s="18">
        <f t="shared" si="13"/>
        <v>294.89999999999998</v>
      </c>
      <c r="M270" s="19" t="s">
        <v>921</v>
      </c>
      <c r="N270" s="24" t="str">
        <f t="shared" si="14"/>
        <v>rabat - grupa</v>
      </c>
    </row>
    <row r="271" spans="1:14" x14ac:dyDescent="0.25">
      <c r="A271" s="196" t="s">
        <v>963</v>
      </c>
      <c r="B271" s="152" t="s">
        <v>5735</v>
      </c>
      <c r="C271" s="14" t="s">
        <v>193</v>
      </c>
      <c r="D271" s="16"/>
      <c r="E271" s="25"/>
      <c r="F271" s="194" t="s">
        <v>5047</v>
      </c>
      <c r="G271" s="239">
        <v>5902188709650</v>
      </c>
      <c r="H271" s="16" t="s">
        <v>17</v>
      </c>
      <c r="I271" s="113">
        <v>340.14</v>
      </c>
      <c r="J271" s="115">
        <f>VLOOKUP(M271,'Grupy rabatowe'!A:E,5,0)</f>
        <v>0</v>
      </c>
      <c r="K271" s="100">
        <f t="shared" si="12"/>
        <v>0</v>
      </c>
      <c r="L271" s="18">
        <f t="shared" si="13"/>
        <v>340.14</v>
      </c>
      <c r="M271" s="19" t="s">
        <v>921</v>
      </c>
      <c r="N271" s="24" t="str">
        <f t="shared" si="14"/>
        <v>rabat - grupa</v>
      </c>
    </row>
    <row r="272" spans="1:14" x14ac:dyDescent="0.25">
      <c r="A272" s="196" t="s">
        <v>966</v>
      </c>
      <c r="B272" s="152" t="s">
        <v>5736</v>
      </c>
      <c r="C272" s="14" t="s">
        <v>193</v>
      </c>
      <c r="D272" s="16"/>
      <c r="E272" s="25"/>
      <c r="F272" s="194" t="s">
        <v>5047</v>
      </c>
      <c r="G272" s="239">
        <v>5902188709681</v>
      </c>
      <c r="H272" s="16" t="s">
        <v>17</v>
      </c>
      <c r="I272" s="113">
        <v>448.1</v>
      </c>
      <c r="J272" s="115">
        <f>VLOOKUP(M272,'Grupy rabatowe'!A:E,5,0)</f>
        <v>0</v>
      </c>
      <c r="K272" s="100">
        <f t="shared" si="12"/>
        <v>0</v>
      </c>
      <c r="L272" s="18">
        <f t="shared" si="13"/>
        <v>448.1</v>
      </c>
      <c r="M272" s="19" t="s">
        <v>921</v>
      </c>
      <c r="N272" s="24" t="str">
        <f t="shared" si="14"/>
        <v>rabat - grupa</v>
      </c>
    </row>
    <row r="273" spans="1:14" x14ac:dyDescent="0.25">
      <c r="A273" s="196" t="s">
        <v>969</v>
      </c>
      <c r="B273" s="152" t="s">
        <v>5737</v>
      </c>
      <c r="C273" s="14" t="s">
        <v>193</v>
      </c>
      <c r="D273" s="16"/>
      <c r="E273" s="25"/>
      <c r="F273" s="194" t="s">
        <v>5048</v>
      </c>
      <c r="G273" s="239">
        <v>5902188709711</v>
      </c>
      <c r="H273" s="16" t="s">
        <v>17</v>
      </c>
      <c r="I273" s="113">
        <v>366.45</v>
      </c>
      <c r="J273" s="115">
        <f>VLOOKUP(M273,'Grupy rabatowe'!A:E,5,0)</f>
        <v>0</v>
      </c>
      <c r="K273" s="100">
        <f t="shared" si="12"/>
        <v>0</v>
      </c>
      <c r="L273" s="18">
        <f t="shared" si="13"/>
        <v>366.45</v>
      </c>
      <c r="M273" s="19" t="s">
        <v>921</v>
      </c>
      <c r="N273" s="24" t="str">
        <f t="shared" si="14"/>
        <v>rabat - grupa</v>
      </c>
    </row>
    <row r="274" spans="1:14" s="31" customFormat="1" x14ac:dyDescent="0.2">
      <c r="A274" s="196" t="s">
        <v>972</v>
      </c>
      <c r="B274" s="152" t="s">
        <v>5738</v>
      </c>
      <c r="C274" s="14" t="s">
        <v>193</v>
      </c>
      <c r="D274" s="16"/>
      <c r="E274" s="25"/>
      <c r="F274" s="194" t="s">
        <v>5048</v>
      </c>
      <c r="G274" s="239">
        <v>5902188709742</v>
      </c>
      <c r="H274" s="16" t="s">
        <v>17</v>
      </c>
      <c r="I274" s="113">
        <v>438.3</v>
      </c>
      <c r="J274" s="115">
        <f>VLOOKUP(M274,'Grupy rabatowe'!A:E,5,0)</f>
        <v>0</v>
      </c>
      <c r="K274" s="100">
        <f t="shared" si="12"/>
        <v>0</v>
      </c>
      <c r="L274" s="18">
        <f t="shared" si="13"/>
        <v>438.3</v>
      </c>
      <c r="M274" s="19" t="s">
        <v>921</v>
      </c>
      <c r="N274" s="24" t="str">
        <f t="shared" si="14"/>
        <v>rabat - grupa</v>
      </c>
    </row>
    <row r="275" spans="1:14" x14ac:dyDescent="0.25">
      <c r="A275" s="196" t="s">
        <v>975</v>
      </c>
      <c r="B275" s="152" t="s">
        <v>5739</v>
      </c>
      <c r="C275" s="14" t="s">
        <v>193</v>
      </c>
      <c r="D275" s="16"/>
      <c r="E275" s="25"/>
      <c r="F275" s="194" t="s">
        <v>5048</v>
      </c>
      <c r="G275" s="239">
        <v>5902188709773</v>
      </c>
      <c r="H275" s="16" t="s">
        <v>17</v>
      </c>
      <c r="I275" s="113">
        <v>618.23</v>
      </c>
      <c r="J275" s="115">
        <f>VLOOKUP(M275,'Grupy rabatowe'!A:E,5,0)</f>
        <v>0</v>
      </c>
      <c r="K275" s="100">
        <f t="shared" si="12"/>
        <v>0</v>
      </c>
      <c r="L275" s="18">
        <f t="shared" si="13"/>
        <v>618.23</v>
      </c>
      <c r="M275" s="19" t="s">
        <v>921</v>
      </c>
      <c r="N275" s="24" t="str">
        <f t="shared" si="14"/>
        <v>rabat - grupa</v>
      </c>
    </row>
    <row r="276" spans="1:14" x14ac:dyDescent="0.25">
      <c r="A276" s="196" t="s">
        <v>961</v>
      </c>
      <c r="B276" s="152" t="s">
        <v>5740</v>
      </c>
      <c r="C276" s="14" t="s">
        <v>193</v>
      </c>
      <c r="D276" s="16"/>
      <c r="E276" s="25"/>
      <c r="F276" s="194" t="s">
        <v>5047</v>
      </c>
      <c r="G276" s="239">
        <v>5902188709636</v>
      </c>
      <c r="H276" s="16" t="s">
        <v>17</v>
      </c>
      <c r="I276" s="113">
        <v>309.89999999999998</v>
      </c>
      <c r="J276" s="115">
        <f>VLOOKUP(M276,'Grupy rabatowe'!A:E,5,0)</f>
        <v>0</v>
      </c>
      <c r="K276" s="100">
        <f t="shared" ref="K276:K339" si="15">J276</f>
        <v>0</v>
      </c>
      <c r="L276" s="18">
        <f t="shared" ref="L276:L339" si="16">I276*(1-K276)</f>
        <v>309.89999999999998</v>
      </c>
      <c r="M276" s="19" t="s">
        <v>921</v>
      </c>
      <c r="N276" s="24" t="str">
        <f t="shared" si="14"/>
        <v>rabat - grupa</v>
      </c>
    </row>
    <row r="277" spans="1:14" x14ac:dyDescent="0.25">
      <c r="A277" s="196" t="s">
        <v>964</v>
      </c>
      <c r="B277" s="152" t="s">
        <v>5741</v>
      </c>
      <c r="C277" s="14" t="s">
        <v>193</v>
      </c>
      <c r="D277" s="16"/>
      <c r="E277" s="25"/>
      <c r="F277" s="194" t="s">
        <v>5047</v>
      </c>
      <c r="G277" s="239">
        <v>5902188709667</v>
      </c>
      <c r="H277" s="16" t="s">
        <v>17</v>
      </c>
      <c r="I277" s="113">
        <v>355.14</v>
      </c>
      <c r="J277" s="115">
        <f>VLOOKUP(M277,'Grupy rabatowe'!A:E,5,0)</f>
        <v>0</v>
      </c>
      <c r="K277" s="100">
        <f t="shared" si="15"/>
        <v>0</v>
      </c>
      <c r="L277" s="18">
        <f t="shared" si="16"/>
        <v>355.14</v>
      </c>
      <c r="M277" s="19" t="s">
        <v>921</v>
      </c>
      <c r="N277" s="24" t="str">
        <f t="shared" si="14"/>
        <v>rabat - grupa</v>
      </c>
    </row>
    <row r="278" spans="1:14" x14ac:dyDescent="0.25">
      <c r="A278" s="196" t="s">
        <v>967</v>
      </c>
      <c r="B278" s="152" t="s">
        <v>5742</v>
      </c>
      <c r="C278" s="14" t="s">
        <v>193</v>
      </c>
      <c r="D278" s="16"/>
      <c r="E278" s="25"/>
      <c r="F278" s="194" t="s">
        <v>5047</v>
      </c>
      <c r="G278" s="239">
        <v>5902188709698</v>
      </c>
      <c r="H278" s="16" t="s">
        <v>17</v>
      </c>
      <c r="I278" s="113">
        <v>463.11</v>
      </c>
      <c r="J278" s="115">
        <f>VLOOKUP(M278,'Grupy rabatowe'!A:E,5,0)</f>
        <v>0</v>
      </c>
      <c r="K278" s="100">
        <f t="shared" si="15"/>
        <v>0</v>
      </c>
      <c r="L278" s="18">
        <f t="shared" si="16"/>
        <v>463.11</v>
      </c>
      <c r="M278" s="19" t="s">
        <v>921</v>
      </c>
      <c r="N278" s="24" t="str">
        <f t="shared" si="14"/>
        <v>rabat - grupa</v>
      </c>
    </row>
    <row r="279" spans="1:14" x14ac:dyDescent="0.25">
      <c r="A279" s="196" t="s">
        <v>970</v>
      </c>
      <c r="B279" s="152" t="s">
        <v>5743</v>
      </c>
      <c r="C279" s="14" t="s">
        <v>193</v>
      </c>
      <c r="D279" s="16"/>
      <c r="E279" s="25"/>
      <c r="F279" s="194" t="s">
        <v>5048</v>
      </c>
      <c r="G279" s="239">
        <v>5902188709728</v>
      </c>
      <c r="H279" s="16" t="s">
        <v>17</v>
      </c>
      <c r="I279" s="113">
        <v>389.46</v>
      </c>
      <c r="J279" s="115">
        <f>VLOOKUP(M279,'Grupy rabatowe'!A:E,5,0)</f>
        <v>0</v>
      </c>
      <c r="K279" s="100">
        <f t="shared" si="15"/>
        <v>0</v>
      </c>
      <c r="L279" s="18">
        <f t="shared" si="16"/>
        <v>389.46</v>
      </c>
      <c r="M279" s="19" t="s">
        <v>921</v>
      </c>
      <c r="N279" s="24" t="str">
        <f t="shared" si="14"/>
        <v>rabat - grupa</v>
      </c>
    </row>
    <row r="280" spans="1:14" x14ac:dyDescent="0.25">
      <c r="A280" s="196" t="s">
        <v>973</v>
      </c>
      <c r="B280" s="152" t="s">
        <v>5744</v>
      </c>
      <c r="C280" s="14" t="s">
        <v>193</v>
      </c>
      <c r="D280" s="16"/>
      <c r="E280" s="25"/>
      <c r="F280" s="194" t="s">
        <v>5048</v>
      </c>
      <c r="G280" s="239">
        <v>5902188709759</v>
      </c>
      <c r="H280" s="16" t="s">
        <v>17</v>
      </c>
      <c r="I280" s="113">
        <v>461.31</v>
      </c>
      <c r="J280" s="115">
        <f>VLOOKUP(M280,'Grupy rabatowe'!A:E,5,0)</f>
        <v>0</v>
      </c>
      <c r="K280" s="100">
        <f t="shared" si="15"/>
        <v>0</v>
      </c>
      <c r="L280" s="18">
        <f t="shared" si="16"/>
        <v>461.31</v>
      </c>
      <c r="M280" s="19" t="s">
        <v>921</v>
      </c>
      <c r="N280" s="24" t="str">
        <f t="shared" si="14"/>
        <v>rabat - grupa</v>
      </c>
    </row>
    <row r="281" spans="1:14" x14ac:dyDescent="0.25">
      <c r="A281" s="196" t="s">
        <v>976</v>
      </c>
      <c r="B281" s="152" t="s">
        <v>5745</v>
      </c>
      <c r="C281" s="14" t="s">
        <v>193</v>
      </c>
      <c r="D281" s="16"/>
      <c r="E281" s="25"/>
      <c r="F281" s="194" t="s">
        <v>5048</v>
      </c>
      <c r="G281" s="239">
        <v>5902188709780</v>
      </c>
      <c r="H281" s="16" t="s">
        <v>17</v>
      </c>
      <c r="I281" s="113">
        <v>635.80999999999995</v>
      </c>
      <c r="J281" s="115">
        <f>VLOOKUP(M281,'Grupy rabatowe'!A:E,5,0)</f>
        <v>0</v>
      </c>
      <c r="K281" s="100">
        <f t="shared" si="15"/>
        <v>0</v>
      </c>
      <c r="L281" s="18">
        <f t="shared" si="16"/>
        <v>635.80999999999995</v>
      </c>
      <c r="M281" s="19" t="s">
        <v>921</v>
      </c>
      <c r="N281" s="24" t="str">
        <f t="shared" si="14"/>
        <v>rabat - grupa</v>
      </c>
    </row>
    <row r="282" spans="1:14" x14ac:dyDescent="0.25">
      <c r="A282" s="196" t="s">
        <v>962</v>
      </c>
      <c r="B282" s="152" t="s">
        <v>5746</v>
      </c>
      <c r="C282" s="14" t="s">
        <v>193</v>
      </c>
      <c r="D282" s="16"/>
      <c r="E282" s="25"/>
      <c r="F282" s="194" t="s">
        <v>5047</v>
      </c>
      <c r="G282" s="239">
        <v>5902188709643</v>
      </c>
      <c r="H282" s="16" t="s">
        <v>17</v>
      </c>
      <c r="I282" s="113">
        <v>331.49</v>
      </c>
      <c r="J282" s="115">
        <f>VLOOKUP(M282,'Grupy rabatowe'!A:E,5,0)</f>
        <v>0</v>
      </c>
      <c r="K282" s="100">
        <f t="shared" si="15"/>
        <v>0</v>
      </c>
      <c r="L282" s="18">
        <f t="shared" si="16"/>
        <v>331.49</v>
      </c>
      <c r="M282" s="19" t="s">
        <v>921</v>
      </c>
      <c r="N282" s="24" t="str">
        <f t="shared" si="14"/>
        <v>rabat - grupa</v>
      </c>
    </row>
    <row r="283" spans="1:14" x14ac:dyDescent="0.25">
      <c r="A283" s="196" t="s">
        <v>965</v>
      </c>
      <c r="B283" s="152" t="s">
        <v>5747</v>
      </c>
      <c r="C283" s="14" t="s">
        <v>193</v>
      </c>
      <c r="D283" s="16"/>
      <c r="E283" s="25"/>
      <c r="F283" s="194" t="s">
        <v>5047</v>
      </c>
      <c r="G283" s="239">
        <v>5902188709674</v>
      </c>
      <c r="H283" s="16" t="s">
        <v>17</v>
      </c>
      <c r="I283" s="113">
        <v>376.73</v>
      </c>
      <c r="J283" s="115">
        <f>VLOOKUP(M283,'Grupy rabatowe'!A:E,5,0)</f>
        <v>0</v>
      </c>
      <c r="K283" s="100">
        <f t="shared" si="15"/>
        <v>0</v>
      </c>
      <c r="L283" s="18">
        <f t="shared" si="16"/>
        <v>376.73</v>
      </c>
      <c r="M283" s="19" t="s">
        <v>921</v>
      </c>
      <c r="N283" s="24" t="str">
        <f t="shared" si="14"/>
        <v>rabat - grupa</v>
      </c>
    </row>
    <row r="284" spans="1:14" x14ac:dyDescent="0.25">
      <c r="A284" s="196" t="s">
        <v>968</v>
      </c>
      <c r="B284" s="152" t="s">
        <v>5748</v>
      </c>
      <c r="C284" s="14" t="s">
        <v>193</v>
      </c>
      <c r="D284" s="16"/>
      <c r="E284" s="25"/>
      <c r="F284" s="194" t="s">
        <v>5047</v>
      </c>
      <c r="G284" s="239">
        <v>5902188709704</v>
      </c>
      <c r="H284" s="16" t="s">
        <v>17</v>
      </c>
      <c r="I284" s="113">
        <v>484.7</v>
      </c>
      <c r="J284" s="115">
        <f>VLOOKUP(M284,'Grupy rabatowe'!A:E,5,0)</f>
        <v>0</v>
      </c>
      <c r="K284" s="100">
        <f t="shared" si="15"/>
        <v>0</v>
      </c>
      <c r="L284" s="18">
        <f t="shared" si="16"/>
        <v>484.7</v>
      </c>
      <c r="M284" s="19" t="s">
        <v>921</v>
      </c>
      <c r="N284" s="24" t="str">
        <f t="shared" si="14"/>
        <v>rabat - grupa</v>
      </c>
    </row>
    <row r="285" spans="1:14" x14ac:dyDescent="0.25">
      <c r="A285" s="196" t="s">
        <v>971</v>
      </c>
      <c r="B285" s="152" t="s">
        <v>5749</v>
      </c>
      <c r="C285" s="14" t="s">
        <v>193</v>
      </c>
      <c r="D285" s="16"/>
      <c r="E285" s="25"/>
      <c r="F285" s="194" t="s">
        <v>5048</v>
      </c>
      <c r="G285" s="239">
        <v>5902188709735</v>
      </c>
      <c r="H285" s="16" t="s">
        <v>17</v>
      </c>
      <c r="I285" s="113">
        <v>411.05</v>
      </c>
      <c r="J285" s="115">
        <f>VLOOKUP(M285,'Grupy rabatowe'!A:E,5,0)</f>
        <v>0</v>
      </c>
      <c r="K285" s="100">
        <f t="shared" si="15"/>
        <v>0</v>
      </c>
      <c r="L285" s="18">
        <f t="shared" si="16"/>
        <v>411.05</v>
      </c>
      <c r="M285" s="19" t="s">
        <v>921</v>
      </c>
      <c r="N285" s="24" t="str">
        <f t="shared" si="14"/>
        <v>rabat - grupa</v>
      </c>
    </row>
    <row r="286" spans="1:14" x14ac:dyDescent="0.25">
      <c r="A286" s="196" t="s">
        <v>974</v>
      </c>
      <c r="B286" s="152" t="s">
        <v>5750</v>
      </c>
      <c r="C286" s="14" t="s">
        <v>193</v>
      </c>
      <c r="D286" s="16"/>
      <c r="E286" s="25"/>
      <c r="F286" s="194" t="s">
        <v>5048</v>
      </c>
      <c r="G286" s="239">
        <v>5902188709766</v>
      </c>
      <c r="H286" s="16" t="s">
        <v>17</v>
      </c>
      <c r="I286" s="113">
        <v>482.9</v>
      </c>
      <c r="J286" s="115">
        <f>VLOOKUP(M286,'Grupy rabatowe'!A:E,5,0)</f>
        <v>0</v>
      </c>
      <c r="K286" s="100">
        <f t="shared" si="15"/>
        <v>0</v>
      </c>
      <c r="L286" s="18">
        <f t="shared" si="16"/>
        <v>482.9</v>
      </c>
      <c r="M286" s="19" t="s">
        <v>921</v>
      </c>
      <c r="N286" s="24" t="str">
        <f t="shared" si="14"/>
        <v>rabat - grupa</v>
      </c>
    </row>
    <row r="287" spans="1:14" x14ac:dyDescent="0.25">
      <c r="A287" s="196" t="s">
        <v>977</v>
      </c>
      <c r="B287" s="152" t="s">
        <v>5751</v>
      </c>
      <c r="C287" s="14" t="s">
        <v>193</v>
      </c>
      <c r="D287" s="16"/>
      <c r="E287" s="25"/>
      <c r="F287" s="194" t="s">
        <v>5048</v>
      </c>
      <c r="G287" s="239">
        <v>5902188709797</v>
      </c>
      <c r="H287" s="16" t="s">
        <v>17</v>
      </c>
      <c r="I287" s="113">
        <v>657.4</v>
      </c>
      <c r="J287" s="115">
        <f>VLOOKUP(M287,'Grupy rabatowe'!A:E,5,0)</f>
        <v>0</v>
      </c>
      <c r="K287" s="100">
        <f t="shared" si="15"/>
        <v>0</v>
      </c>
      <c r="L287" s="18">
        <f t="shared" si="16"/>
        <v>657.4</v>
      </c>
      <c r="M287" s="19" t="s">
        <v>921</v>
      </c>
      <c r="N287" s="24" t="str">
        <f t="shared" si="14"/>
        <v>rabat - grupa</v>
      </c>
    </row>
    <row r="288" spans="1:14" x14ac:dyDescent="0.25">
      <c r="A288" s="196" t="s">
        <v>897</v>
      </c>
      <c r="B288" s="152" t="s">
        <v>5752</v>
      </c>
      <c r="C288" s="14" t="s">
        <v>193</v>
      </c>
      <c r="D288" s="16"/>
      <c r="E288" s="25"/>
      <c r="F288" s="194"/>
      <c r="G288" s="239">
        <v>5902188708974</v>
      </c>
      <c r="H288" s="16" t="s">
        <v>17</v>
      </c>
      <c r="I288" s="113">
        <v>233.45</v>
      </c>
      <c r="J288" s="115">
        <f>VLOOKUP(M288,'Grupy rabatowe'!A:E,5,0)</f>
        <v>0</v>
      </c>
      <c r="K288" s="100">
        <f t="shared" si="15"/>
        <v>0</v>
      </c>
      <c r="L288" s="18">
        <f t="shared" si="16"/>
        <v>233.45</v>
      </c>
      <c r="M288" s="19" t="s">
        <v>4288</v>
      </c>
      <c r="N288" s="24" t="str">
        <f t="shared" si="14"/>
        <v>rabat - grupa</v>
      </c>
    </row>
    <row r="289" spans="1:14" x14ac:dyDescent="0.25">
      <c r="A289" s="196" t="s">
        <v>896</v>
      </c>
      <c r="B289" s="152" t="s">
        <v>5753</v>
      </c>
      <c r="C289" s="14" t="s">
        <v>193</v>
      </c>
      <c r="D289" s="16"/>
      <c r="E289" s="25"/>
      <c r="F289" s="194"/>
      <c r="G289" s="239">
        <v>5902188708967</v>
      </c>
      <c r="H289" s="16" t="s">
        <v>17</v>
      </c>
      <c r="I289" s="113">
        <v>219.33</v>
      </c>
      <c r="J289" s="115">
        <f>VLOOKUP(M289,'Grupy rabatowe'!A:E,5,0)</f>
        <v>0</v>
      </c>
      <c r="K289" s="100">
        <f t="shared" si="15"/>
        <v>0</v>
      </c>
      <c r="L289" s="18">
        <f t="shared" si="16"/>
        <v>219.33</v>
      </c>
      <c r="M289" s="19" t="s">
        <v>4288</v>
      </c>
      <c r="N289" s="24" t="str">
        <f t="shared" si="14"/>
        <v>rabat - grupa</v>
      </c>
    </row>
    <row r="290" spans="1:14" x14ac:dyDescent="0.25">
      <c r="A290" s="196" t="s">
        <v>893</v>
      </c>
      <c r="B290" s="152" t="s">
        <v>5754</v>
      </c>
      <c r="C290" s="14" t="s">
        <v>193</v>
      </c>
      <c r="D290" s="16"/>
      <c r="E290" s="25"/>
      <c r="F290" s="194"/>
      <c r="G290" s="239">
        <v>5902188708943</v>
      </c>
      <c r="H290" s="16" t="s">
        <v>17</v>
      </c>
      <c r="I290" s="113">
        <v>205.48</v>
      </c>
      <c r="J290" s="115">
        <f>VLOOKUP(M290,'Grupy rabatowe'!A:E,5,0)</f>
        <v>0</v>
      </c>
      <c r="K290" s="100">
        <f t="shared" si="15"/>
        <v>0</v>
      </c>
      <c r="L290" s="18">
        <f t="shared" si="16"/>
        <v>205.48</v>
      </c>
      <c r="M290" s="19" t="s">
        <v>4288</v>
      </c>
      <c r="N290" s="24" t="str">
        <f t="shared" si="14"/>
        <v>rabat - grupa</v>
      </c>
    </row>
    <row r="291" spans="1:14" x14ac:dyDescent="0.25">
      <c r="A291" s="196" t="s">
        <v>894</v>
      </c>
      <c r="B291" s="152" t="s">
        <v>5755</v>
      </c>
      <c r="C291" s="14" t="s">
        <v>193</v>
      </c>
      <c r="D291" s="16"/>
      <c r="E291" s="25"/>
      <c r="F291" s="194"/>
      <c r="G291" s="239">
        <v>5902188708950</v>
      </c>
      <c r="H291" s="16" t="s">
        <v>17</v>
      </c>
      <c r="I291" s="113">
        <v>246.48</v>
      </c>
      <c r="J291" s="115">
        <f>VLOOKUP(M291,'Grupy rabatowe'!A:E,5,0)</f>
        <v>0</v>
      </c>
      <c r="K291" s="100">
        <f t="shared" si="15"/>
        <v>0</v>
      </c>
      <c r="L291" s="18">
        <f t="shared" si="16"/>
        <v>246.48</v>
      </c>
      <c r="M291" s="19" t="s">
        <v>4288</v>
      </c>
      <c r="N291" s="24" t="str">
        <f t="shared" si="14"/>
        <v>rabat - grupa</v>
      </c>
    </row>
    <row r="292" spans="1:14" x14ac:dyDescent="0.25">
      <c r="A292" s="196" t="s">
        <v>898</v>
      </c>
      <c r="B292" s="152" t="s">
        <v>5756</v>
      </c>
      <c r="C292" s="14" t="s">
        <v>193</v>
      </c>
      <c r="D292" s="16"/>
      <c r="E292" s="25"/>
      <c r="F292" s="194" t="s">
        <v>5047</v>
      </c>
      <c r="G292" s="239">
        <v>5902188708981</v>
      </c>
      <c r="H292" s="16" t="s">
        <v>17</v>
      </c>
      <c r="I292" s="113">
        <v>329.17</v>
      </c>
      <c r="J292" s="115">
        <f>VLOOKUP(M292,'Grupy rabatowe'!A:E,5,0)</f>
        <v>0</v>
      </c>
      <c r="K292" s="100">
        <f t="shared" si="15"/>
        <v>0</v>
      </c>
      <c r="L292" s="18">
        <f t="shared" si="16"/>
        <v>329.17</v>
      </c>
      <c r="M292" s="19" t="s">
        <v>4288</v>
      </c>
      <c r="N292" s="24" t="str">
        <f t="shared" si="14"/>
        <v>rabat - grupa</v>
      </c>
    </row>
    <row r="293" spans="1:14" x14ac:dyDescent="0.25">
      <c r="A293" s="196" t="s">
        <v>900</v>
      </c>
      <c r="B293" s="152" t="s">
        <v>5757</v>
      </c>
      <c r="C293" s="14" t="s">
        <v>193</v>
      </c>
      <c r="D293" s="16"/>
      <c r="E293" s="25"/>
      <c r="F293" s="194" t="s">
        <v>5047</v>
      </c>
      <c r="G293" s="239">
        <v>5902188708998</v>
      </c>
      <c r="H293" s="16" t="s">
        <v>17</v>
      </c>
      <c r="I293" s="113">
        <v>363.82</v>
      </c>
      <c r="J293" s="115">
        <f>VLOOKUP(M293,'Grupy rabatowe'!A:E,5,0)</f>
        <v>0</v>
      </c>
      <c r="K293" s="100">
        <f t="shared" si="15"/>
        <v>0</v>
      </c>
      <c r="L293" s="18">
        <f t="shared" si="16"/>
        <v>363.82</v>
      </c>
      <c r="M293" s="19" t="s">
        <v>4288</v>
      </c>
      <c r="N293" s="24" t="str">
        <f t="shared" si="14"/>
        <v>rabat - grupa</v>
      </c>
    </row>
    <row r="294" spans="1:14" x14ac:dyDescent="0.25">
      <c r="A294" s="196" t="s">
        <v>902</v>
      </c>
      <c r="B294" s="152" t="s">
        <v>5758</v>
      </c>
      <c r="C294" s="14" t="s">
        <v>193</v>
      </c>
      <c r="D294" s="16"/>
      <c r="E294" s="25"/>
      <c r="F294" s="194" t="s">
        <v>5047</v>
      </c>
      <c r="G294" s="239">
        <v>5902188709001</v>
      </c>
      <c r="H294" s="16" t="s">
        <v>17</v>
      </c>
      <c r="I294" s="113">
        <v>471.78</v>
      </c>
      <c r="J294" s="115">
        <f>VLOOKUP(M294,'Grupy rabatowe'!A:E,5,0)</f>
        <v>0</v>
      </c>
      <c r="K294" s="100">
        <f t="shared" si="15"/>
        <v>0</v>
      </c>
      <c r="L294" s="18">
        <f t="shared" si="16"/>
        <v>471.78</v>
      </c>
      <c r="M294" s="19" t="s">
        <v>4288</v>
      </c>
      <c r="N294" s="24" t="str">
        <f t="shared" si="14"/>
        <v>rabat - grupa</v>
      </c>
    </row>
    <row r="295" spans="1:14" x14ac:dyDescent="0.25">
      <c r="A295" s="196" t="s">
        <v>904</v>
      </c>
      <c r="B295" s="152" t="s">
        <v>5759</v>
      </c>
      <c r="C295" s="14" t="s">
        <v>193</v>
      </c>
      <c r="D295" s="16"/>
      <c r="E295" s="25"/>
      <c r="F295" s="194" t="s">
        <v>5048</v>
      </c>
      <c r="G295" s="239">
        <v>5902188709018</v>
      </c>
      <c r="H295" s="16" t="s">
        <v>17</v>
      </c>
      <c r="I295" s="113">
        <v>409.54</v>
      </c>
      <c r="J295" s="115">
        <f>VLOOKUP(M295,'Grupy rabatowe'!A:E,5,0)</f>
        <v>0</v>
      </c>
      <c r="K295" s="100">
        <f t="shared" si="15"/>
        <v>0</v>
      </c>
      <c r="L295" s="18">
        <f t="shared" si="16"/>
        <v>409.54</v>
      </c>
      <c r="M295" s="19" t="s">
        <v>4288</v>
      </c>
      <c r="N295" s="24" t="str">
        <f t="shared" si="14"/>
        <v>rabat - grupa</v>
      </c>
    </row>
    <row r="296" spans="1:14" x14ac:dyDescent="0.25">
      <c r="A296" s="196" t="s">
        <v>905</v>
      </c>
      <c r="B296" s="152" t="s">
        <v>5760</v>
      </c>
      <c r="C296" s="14" t="s">
        <v>193</v>
      </c>
      <c r="D296" s="16"/>
      <c r="E296" s="25"/>
      <c r="F296" s="194" t="s">
        <v>5048</v>
      </c>
      <c r="G296" s="239">
        <v>5902188709025</v>
      </c>
      <c r="H296" s="16" t="s">
        <v>17</v>
      </c>
      <c r="I296" s="113">
        <v>481.4</v>
      </c>
      <c r="J296" s="115">
        <f>VLOOKUP(M296,'Grupy rabatowe'!A:E,5,0)</f>
        <v>0</v>
      </c>
      <c r="K296" s="100">
        <f t="shared" si="15"/>
        <v>0</v>
      </c>
      <c r="L296" s="18">
        <f t="shared" si="16"/>
        <v>481.4</v>
      </c>
      <c r="M296" s="19" t="s">
        <v>4288</v>
      </c>
      <c r="N296" s="24" t="str">
        <f t="shared" si="14"/>
        <v>rabat - grupa</v>
      </c>
    </row>
    <row r="297" spans="1:14" x14ac:dyDescent="0.25">
      <c r="A297" s="196" t="s">
        <v>906</v>
      </c>
      <c r="B297" s="152" t="s">
        <v>5761</v>
      </c>
      <c r="C297" s="14" t="s">
        <v>193</v>
      </c>
      <c r="D297" s="16"/>
      <c r="E297" s="25"/>
      <c r="F297" s="194" t="s">
        <v>5048</v>
      </c>
      <c r="G297" s="239">
        <v>5902188709032</v>
      </c>
      <c r="H297" s="16" t="s">
        <v>17</v>
      </c>
      <c r="I297" s="113">
        <v>655.89</v>
      </c>
      <c r="J297" s="115">
        <f>VLOOKUP(M297,'Grupy rabatowe'!A:E,5,0)</f>
        <v>0</v>
      </c>
      <c r="K297" s="100">
        <f t="shared" si="15"/>
        <v>0</v>
      </c>
      <c r="L297" s="18">
        <f t="shared" si="16"/>
        <v>655.89</v>
      </c>
      <c r="M297" s="19" t="s">
        <v>4288</v>
      </c>
      <c r="N297" s="24" t="str">
        <f t="shared" si="14"/>
        <v>rabat - grupa</v>
      </c>
    </row>
    <row r="298" spans="1:14" x14ac:dyDescent="0.25">
      <c r="A298" s="205" t="s">
        <v>6333</v>
      </c>
      <c r="B298" s="132" t="s">
        <v>6337</v>
      </c>
      <c r="C298" s="14" t="s">
        <v>193</v>
      </c>
      <c r="D298" s="16"/>
      <c r="E298" s="25"/>
      <c r="F298" s="194"/>
      <c r="G298" s="257">
        <v>5904067628359</v>
      </c>
      <c r="H298" s="16" t="s">
        <v>17</v>
      </c>
      <c r="I298" s="258">
        <v>198.05</v>
      </c>
      <c r="J298" s="115">
        <f>VLOOKUP(M298,'Grupy rabatowe'!A:E,5,0)</f>
        <v>0</v>
      </c>
      <c r="K298" s="100">
        <f t="shared" si="15"/>
        <v>0</v>
      </c>
      <c r="L298" s="18">
        <f t="shared" si="16"/>
        <v>198.05</v>
      </c>
      <c r="M298" s="19" t="s">
        <v>979</v>
      </c>
      <c r="N298" s="24" t="str">
        <f t="shared" si="14"/>
        <v>rabat - grupa</v>
      </c>
    </row>
    <row r="299" spans="1:14" x14ac:dyDescent="0.25">
      <c r="A299" s="205" t="s">
        <v>6334</v>
      </c>
      <c r="B299" s="132" t="s">
        <v>6338</v>
      </c>
      <c r="C299" s="14" t="s">
        <v>193</v>
      </c>
      <c r="D299" s="16"/>
      <c r="E299" s="25"/>
      <c r="F299" s="194"/>
      <c r="G299" s="257">
        <v>5904067628335</v>
      </c>
      <c r="H299" s="16" t="s">
        <v>17</v>
      </c>
      <c r="I299" s="258">
        <v>198.05</v>
      </c>
      <c r="J299" s="115">
        <f>VLOOKUP(M299,'Grupy rabatowe'!A:E,5,0)</f>
        <v>0</v>
      </c>
      <c r="K299" s="100">
        <f t="shared" si="15"/>
        <v>0</v>
      </c>
      <c r="L299" s="18">
        <f t="shared" si="16"/>
        <v>198.05</v>
      </c>
      <c r="M299" s="19" t="s">
        <v>979</v>
      </c>
      <c r="N299" s="24" t="str">
        <f t="shared" si="14"/>
        <v>rabat - grupa</v>
      </c>
    </row>
    <row r="300" spans="1:14" x14ac:dyDescent="0.25">
      <c r="A300" s="205" t="s">
        <v>6335</v>
      </c>
      <c r="B300" s="132" t="s">
        <v>6339</v>
      </c>
      <c r="C300" s="14" t="s">
        <v>193</v>
      </c>
      <c r="D300" s="16"/>
      <c r="E300" s="25"/>
      <c r="F300" s="194"/>
      <c r="G300" s="257">
        <v>5904067628366</v>
      </c>
      <c r="H300" s="16" t="s">
        <v>17</v>
      </c>
      <c r="I300" s="258">
        <v>244.5</v>
      </c>
      <c r="J300" s="115">
        <f>VLOOKUP(M300,'Grupy rabatowe'!A:E,5,0)</f>
        <v>0</v>
      </c>
      <c r="K300" s="100">
        <f t="shared" si="15"/>
        <v>0</v>
      </c>
      <c r="L300" s="18">
        <f t="shared" si="16"/>
        <v>244.5</v>
      </c>
      <c r="M300" s="19" t="s">
        <v>979</v>
      </c>
      <c r="N300" s="24" t="str">
        <f t="shared" si="14"/>
        <v>rabat - grupa</v>
      </c>
    </row>
    <row r="301" spans="1:14" x14ac:dyDescent="0.25">
      <c r="A301" s="205" t="s">
        <v>6336</v>
      </c>
      <c r="B301" s="132" t="s">
        <v>6340</v>
      </c>
      <c r="C301" s="14" t="s">
        <v>193</v>
      </c>
      <c r="D301" s="16"/>
      <c r="E301" s="25"/>
      <c r="F301" s="194"/>
      <c r="G301" s="257">
        <v>5904067628342</v>
      </c>
      <c r="H301" s="16" t="s">
        <v>17</v>
      </c>
      <c r="I301" s="258">
        <v>244.5</v>
      </c>
      <c r="J301" s="115">
        <f>VLOOKUP(M301,'Grupy rabatowe'!A:E,5,0)</f>
        <v>0</v>
      </c>
      <c r="K301" s="100">
        <f t="shared" si="15"/>
        <v>0</v>
      </c>
      <c r="L301" s="18">
        <f t="shared" si="16"/>
        <v>244.5</v>
      </c>
      <c r="M301" s="19" t="s">
        <v>979</v>
      </c>
      <c r="N301" s="24" t="str">
        <f t="shared" si="14"/>
        <v>rabat - grupa</v>
      </c>
    </row>
    <row r="302" spans="1:14" x14ac:dyDescent="0.25">
      <c r="A302" s="196" t="s">
        <v>981</v>
      </c>
      <c r="B302" s="152" t="s">
        <v>5762</v>
      </c>
      <c r="C302" s="14" t="s">
        <v>193</v>
      </c>
      <c r="D302" s="16"/>
      <c r="E302" s="25"/>
      <c r="F302" s="194"/>
      <c r="G302" s="239">
        <v>5902188705775</v>
      </c>
      <c r="H302" s="16" t="s">
        <v>17</v>
      </c>
      <c r="I302" s="113">
        <v>192.88</v>
      </c>
      <c r="J302" s="115">
        <f>VLOOKUP(M302,'Grupy rabatowe'!A:E,5,0)</f>
        <v>0</v>
      </c>
      <c r="K302" s="100">
        <f t="shared" si="15"/>
        <v>0</v>
      </c>
      <c r="L302" s="18">
        <f t="shared" si="16"/>
        <v>192.88</v>
      </c>
      <c r="M302" s="19" t="s">
        <v>979</v>
      </c>
      <c r="N302" s="24" t="str">
        <f t="shared" si="14"/>
        <v>rabat - grupa</v>
      </c>
    </row>
    <row r="303" spans="1:14" x14ac:dyDescent="0.25">
      <c r="A303" s="196" t="s">
        <v>982</v>
      </c>
      <c r="B303" s="152" t="s">
        <v>5763</v>
      </c>
      <c r="C303" s="14" t="s">
        <v>193</v>
      </c>
      <c r="D303" s="16"/>
      <c r="E303" s="25"/>
      <c r="F303" s="194"/>
      <c r="G303" s="239">
        <v>5902188705782</v>
      </c>
      <c r="H303" s="16" t="s">
        <v>17</v>
      </c>
      <c r="I303" s="113">
        <v>183.37</v>
      </c>
      <c r="J303" s="115">
        <f>VLOOKUP(M303,'Grupy rabatowe'!A:E,5,0)</f>
        <v>0</v>
      </c>
      <c r="K303" s="100">
        <f t="shared" si="15"/>
        <v>0</v>
      </c>
      <c r="L303" s="18">
        <f t="shared" si="16"/>
        <v>183.37</v>
      </c>
      <c r="M303" s="19" t="s">
        <v>979</v>
      </c>
      <c r="N303" s="24" t="str">
        <f t="shared" si="14"/>
        <v>rabat - grupa</v>
      </c>
    </row>
    <row r="304" spans="1:14" x14ac:dyDescent="0.25">
      <c r="A304" s="196" t="s">
        <v>978</v>
      </c>
      <c r="B304" s="152" t="s">
        <v>5764</v>
      </c>
      <c r="C304" s="14" t="s">
        <v>193</v>
      </c>
      <c r="D304" s="32"/>
      <c r="E304" s="23"/>
      <c r="F304" s="194"/>
      <c r="G304" s="239">
        <v>5901289534727</v>
      </c>
      <c r="H304" s="16" t="s">
        <v>17</v>
      </c>
      <c r="I304" s="113">
        <v>173.87</v>
      </c>
      <c r="J304" s="115">
        <f>VLOOKUP(M304,'Grupy rabatowe'!A:E,5,0)</f>
        <v>0</v>
      </c>
      <c r="K304" s="100">
        <f t="shared" si="15"/>
        <v>0</v>
      </c>
      <c r="L304" s="18">
        <f t="shared" si="16"/>
        <v>173.87</v>
      </c>
      <c r="M304" s="19" t="s">
        <v>979</v>
      </c>
      <c r="N304" s="24" t="str">
        <f t="shared" si="14"/>
        <v>rabat - grupa</v>
      </c>
    </row>
    <row r="305" spans="1:14" x14ac:dyDescent="0.25">
      <c r="A305" s="196" t="s">
        <v>980</v>
      </c>
      <c r="B305" s="152" t="s">
        <v>5765</v>
      </c>
      <c r="C305" s="14" t="s">
        <v>193</v>
      </c>
      <c r="D305" s="32"/>
      <c r="E305" s="23"/>
      <c r="F305" s="194"/>
      <c r="G305" s="239">
        <v>5901289534734</v>
      </c>
      <c r="H305" s="16" t="s">
        <v>17</v>
      </c>
      <c r="I305" s="113">
        <v>211.89</v>
      </c>
      <c r="J305" s="115">
        <f>VLOOKUP(M305,'Grupy rabatowe'!A:E,5,0)</f>
        <v>0</v>
      </c>
      <c r="K305" s="100">
        <f t="shared" si="15"/>
        <v>0</v>
      </c>
      <c r="L305" s="18">
        <f t="shared" si="16"/>
        <v>211.89</v>
      </c>
      <c r="M305" s="19" t="s">
        <v>979</v>
      </c>
      <c r="N305" s="24" t="str">
        <f t="shared" si="14"/>
        <v>rabat - grupa</v>
      </c>
    </row>
    <row r="306" spans="1:14" x14ac:dyDescent="0.25">
      <c r="A306" s="196" t="s">
        <v>984</v>
      </c>
      <c r="B306" s="152" t="s">
        <v>5766</v>
      </c>
      <c r="C306" s="14" t="s">
        <v>193</v>
      </c>
      <c r="D306" s="32"/>
      <c r="E306" s="23"/>
      <c r="F306" s="194"/>
      <c r="G306" s="239">
        <v>5901289534772</v>
      </c>
      <c r="H306" s="16" t="s">
        <v>17</v>
      </c>
      <c r="I306" s="113">
        <v>169.21</v>
      </c>
      <c r="J306" s="115">
        <f>VLOOKUP(M306,'Grupy rabatowe'!A:E,5,0)</f>
        <v>0</v>
      </c>
      <c r="K306" s="100">
        <f t="shared" si="15"/>
        <v>0</v>
      </c>
      <c r="L306" s="18">
        <f t="shared" si="16"/>
        <v>169.21</v>
      </c>
      <c r="M306" s="19" t="s">
        <v>979</v>
      </c>
      <c r="N306" s="24" t="str">
        <f t="shared" si="14"/>
        <v>rabat - grupa</v>
      </c>
    </row>
    <row r="307" spans="1:14" x14ac:dyDescent="0.25">
      <c r="A307" s="196" t="s">
        <v>986</v>
      </c>
      <c r="B307" s="152" t="s">
        <v>5767</v>
      </c>
      <c r="C307" s="14" t="s">
        <v>193</v>
      </c>
      <c r="D307" s="16"/>
      <c r="E307" s="25"/>
      <c r="F307" s="194"/>
      <c r="G307" s="239">
        <v>5902188704969</v>
      </c>
      <c r="H307" s="16" t="s">
        <v>17</v>
      </c>
      <c r="I307" s="113">
        <v>213.07</v>
      </c>
      <c r="J307" s="115">
        <f>VLOOKUP(M307,'Grupy rabatowe'!A:E,5,0)</f>
        <v>0</v>
      </c>
      <c r="K307" s="100">
        <f t="shared" si="15"/>
        <v>0</v>
      </c>
      <c r="L307" s="18">
        <f t="shared" si="16"/>
        <v>213.07</v>
      </c>
      <c r="M307" s="19" t="s">
        <v>979</v>
      </c>
      <c r="N307" s="24" t="str">
        <f t="shared" si="14"/>
        <v>rabat - grupa</v>
      </c>
    </row>
    <row r="308" spans="1:14" x14ac:dyDescent="0.25">
      <c r="A308" s="196" t="s">
        <v>983</v>
      </c>
      <c r="B308" s="152" t="s">
        <v>5768</v>
      </c>
      <c r="C308" s="14" t="s">
        <v>193</v>
      </c>
      <c r="D308" s="32"/>
      <c r="E308" s="23"/>
      <c r="F308" s="194"/>
      <c r="G308" s="239">
        <v>5901289534765</v>
      </c>
      <c r="H308" s="16" t="s">
        <v>17</v>
      </c>
      <c r="I308" s="113">
        <v>169.77</v>
      </c>
      <c r="J308" s="115">
        <f>VLOOKUP(M308,'Grupy rabatowe'!A:E,5,0)</f>
        <v>0</v>
      </c>
      <c r="K308" s="100">
        <f t="shared" si="15"/>
        <v>0</v>
      </c>
      <c r="L308" s="18">
        <f t="shared" si="16"/>
        <v>169.77</v>
      </c>
      <c r="M308" s="19" t="s">
        <v>979</v>
      </c>
      <c r="N308" s="24" t="str">
        <f t="shared" si="14"/>
        <v>rabat - grupa</v>
      </c>
    </row>
    <row r="309" spans="1:14" x14ac:dyDescent="0.25">
      <c r="A309" s="196" t="s">
        <v>985</v>
      </c>
      <c r="B309" s="152" t="s">
        <v>5769</v>
      </c>
      <c r="C309" s="14" t="s">
        <v>193</v>
      </c>
      <c r="D309" s="16"/>
      <c r="E309" s="25"/>
      <c r="F309" s="194"/>
      <c r="G309" s="239">
        <v>5902188705799</v>
      </c>
      <c r="H309" s="16" t="s">
        <v>17</v>
      </c>
      <c r="I309" s="113">
        <v>218.53</v>
      </c>
      <c r="J309" s="115">
        <f>VLOOKUP(M309,'Grupy rabatowe'!A:E,5,0)</f>
        <v>0</v>
      </c>
      <c r="K309" s="100">
        <f t="shared" si="15"/>
        <v>0</v>
      </c>
      <c r="L309" s="18">
        <f t="shared" si="16"/>
        <v>218.53</v>
      </c>
      <c r="M309" s="19" t="s">
        <v>979</v>
      </c>
      <c r="N309" s="24" t="str">
        <f t="shared" si="14"/>
        <v>rabat - grupa</v>
      </c>
    </row>
    <row r="310" spans="1:14" x14ac:dyDescent="0.25">
      <c r="A310" s="196" t="s">
        <v>987</v>
      </c>
      <c r="B310" s="152" t="s">
        <v>5770</v>
      </c>
      <c r="C310" s="14" t="s">
        <v>193</v>
      </c>
      <c r="D310" s="16"/>
      <c r="E310" s="25"/>
      <c r="F310" s="194"/>
      <c r="G310" s="239">
        <v>5902188705805</v>
      </c>
      <c r="H310" s="16" t="s">
        <v>17</v>
      </c>
      <c r="I310" s="113">
        <v>171.16</v>
      </c>
      <c r="J310" s="115">
        <f>VLOOKUP(M310,'Grupy rabatowe'!A:E,5,0)</f>
        <v>0</v>
      </c>
      <c r="K310" s="100">
        <f t="shared" si="15"/>
        <v>0</v>
      </c>
      <c r="L310" s="18">
        <f t="shared" si="16"/>
        <v>171.16</v>
      </c>
      <c r="M310" s="19" t="s">
        <v>979</v>
      </c>
      <c r="N310" s="24" t="str">
        <f t="shared" si="14"/>
        <v>rabat - grupa</v>
      </c>
    </row>
    <row r="311" spans="1:14" x14ac:dyDescent="0.25">
      <c r="A311" s="196" t="s">
        <v>988</v>
      </c>
      <c r="B311" s="152" t="s">
        <v>5771</v>
      </c>
      <c r="C311" s="14" t="s">
        <v>193</v>
      </c>
      <c r="D311" s="16"/>
      <c r="E311" s="25"/>
      <c r="F311" s="194"/>
      <c r="G311" s="239">
        <v>5902188705812</v>
      </c>
      <c r="H311" s="16" t="s">
        <v>17</v>
      </c>
      <c r="I311" s="113">
        <v>219.35</v>
      </c>
      <c r="J311" s="115">
        <f>VLOOKUP(M311,'Grupy rabatowe'!A:E,5,0)</f>
        <v>0</v>
      </c>
      <c r="K311" s="100">
        <f t="shared" si="15"/>
        <v>0</v>
      </c>
      <c r="L311" s="18">
        <f t="shared" si="16"/>
        <v>219.35</v>
      </c>
      <c r="M311" s="19" t="s">
        <v>979</v>
      </c>
      <c r="N311" s="24" t="str">
        <f t="shared" si="14"/>
        <v>rabat - grupa</v>
      </c>
    </row>
    <row r="312" spans="1:14" x14ac:dyDescent="0.25">
      <c r="A312" s="196" t="s">
        <v>997</v>
      </c>
      <c r="B312" s="152" t="s">
        <v>5772</v>
      </c>
      <c r="C312" s="14" t="s">
        <v>193</v>
      </c>
      <c r="D312" s="16"/>
      <c r="E312" s="25"/>
      <c r="F312" s="194" t="s">
        <v>5047</v>
      </c>
      <c r="G312" s="239">
        <v>5902188705829</v>
      </c>
      <c r="H312" s="16" t="s">
        <v>17</v>
      </c>
      <c r="I312" s="113">
        <v>343.92</v>
      </c>
      <c r="J312" s="115">
        <f>VLOOKUP(M312,'Grupy rabatowe'!A:E,5,0)</f>
        <v>0</v>
      </c>
      <c r="K312" s="100">
        <f t="shared" si="15"/>
        <v>0</v>
      </c>
      <c r="L312" s="18">
        <f t="shared" si="16"/>
        <v>343.92</v>
      </c>
      <c r="M312" s="19" t="s">
        <v>979</v>
      </c>
      <c r="N312" s="24" t="str">
        <f t="shared" si="14"/>
        <v>rabat - grupa</v>
      </c>
    </row>
    <row r="313" spans="1:14" x14ac:dyDescent="0.25">
      <c r="A313" s="196" t="s">
        <v>998</v>
      </c>
      <c r="B313" s="152" t="s">
        <v>5773</v>
      </c>
      <c r="C313" s="14" t="s">
        <v>193</v>
      </c>
      <c r="D313" s="16"/>
      <c r="E313" s="25"/>
      <c r="F313" s="194" t="s">
        <v>5047</v>
      </c>
      <c r="G313" s="239">
        <v>5902188705836</v>
      </c>
      <c r="H313" s="16" t="s">
        <v>17</v>
      </c>
      <c r="I313" s="113">
        <v>459.33</v>
      </c>
      <c r="J313" s="115">
        <f>VLOOKUP(M313,'Grupy rabatowe'!A:E,5,0)</f>
        <v>0</v>
      </c>
      <c r="K313" s="100">
        <f t="shared" si="15"/>
        <v>0</v>
      </c>
      <c r="L313" s="18">
        <f t="shared" si="16"/>
        <v>459.33</v>
      </c>
      <c r="M313" s="19" t="s">
        <v>979</v>
      </c>
      <c r="N313" s="24" t="str">
        <f t="shared" si="14"/>
        <v>rabat - grupa</v>
      </c>
    </row>
    <row r="314" spans="1:14" x14ac:dyDescent="0.25">
      <c r="A314" s="196" t="s">
        <v>999</v>
      </c>
      <c r="B314" s="152" t="s">
        <v>5774</v>
      </c>
      <c r="C314" s="14" t="s">
        <v>193</v>
      </c>
      <c r="D314" s="16"/>
      <c r="E314" s="25"/>
      <c r="F314" s="194" t="s">
        <v>5047</v>
      </c>
      <c r="G314" s="239">
        <v>5902188705843</v>
      </c>
      <c r="H314" s="16" t="s">
        <v>17</v>
      </c>
      <c r="I314" s="113">
        <v>574.74</v>
      </c>
      <c r="J314" s="115">
        <f>VLOOKUP(M314,'Grupy rabatowe'!A:E,5,0)</f>
        <v>0</v>
      </c>
      <c r="K314" s="100">
        <f t="shared" si="15"/>
        <v>0</v>
      </c>
      <c r="L314" s="18">
        <f t="shared" si="16"/>
        <v>574.74</v>
      </c>
      <c r="M314" s="19" t="s">
        <v>979</v>
      </c>
      <c r="N314" s="24" t="str">
        <f t="shared" si="14"/>
        <v>rabat - grupa</v>
      </c>
    </row>
    <row r="315" spans="1:14" x14ac:dyDescent="0.25">
      <c r="A315" s="196" t="s">
        <v>1000</v>
      </c>
      <c r="B315" s="152" t="s">
        <v>5775</v>
      </c>
      <c r="C315" s="14" t="s">
        <v>193</v>
      </c>
      <c r="D315" s="16"/>
      <c r="E315" s="25"/>
      <c r="F315" s="194" t="s">
        <v>5047</v>
      </c>
      <c r="G315" s="239">
        <v>5902188705850</v>
      </c>
      <c r="H315" s="16" t="s">
        <v>17</v>
      </c>
      <c r="I315" s="113">
        <v>690.15</v>
      </c>
      <c r="J315" s="115">
        <f>VLOOKUP(M315,'Grupy rabatowe'!A:E,5,0)</f>
        <v>0</v>
      </c>
      <c r="K315" s="100">
        <f t="shared" si="15"/>
        <v>0</v>
      </c>
      <c r="L315" s="18">
        <f t="shared" si="16"/>
        <v>690.15</v>
      </c>
      <c r="M315" s="19" t="s">
        <v>979</v>
      </c>
      <c r="N315" s="24" t="str">
        <f t="shared" si="14"/>
        <v>rabat - grupa</v>
      </c>
    </row>
    <row r="316" spans="1:14" x14ac:dyDescent="0.25">
      <c r="A316" s="196" t="s">
        <v>1001</v>
      </c>
      <c r="B316" s="152" t="s">
        <v>5776</v>
      </c>
      <c r="C316" s="14" t="s">
        <v>193</v>
      </c>
      <c r="D316" s="16"/>
      <c r="E316" s="25"/>
      <c r="F316" s="194" t="s">
        <v>5048</v>
      </c>
      <c r="G316" s="239">
        <v>5902188705867</v>
      </c>
      <c r="H316" s="16" t="s">
        <v>17</v>
      </c>
      <c r="I316" s="113">
        <v>456.25</v>
      </c>
      <c r="J316" s="115">
        <f>VLOOKUP(M316,'Grupy rabatowe'!A:E,5,0)</f>
        <v>0</v>
      </c>
      <c r="K316" s="100">
        <f t="shared" si="15"/>
        <v>0</v>
      </c>
      <c r="L316" s="18">
        <f t="shared" si="16"/>
        <v>456.25</v>
      </c>
      <c r="M316" s="19" t="s">
        <v>979</v>
      </c>
      <c r="N316" s="24" t="str">
        <f t="shared" si="14"/>
        <v>rabat - grupa</v>
      </c>
    </row>
    <row r="317" spans="1:14" x14ac:dyDescent="0.25">
      <c r="A317" s="196" t="s">
        <v>1002</v>
      </c>
      <c r="B317" s="152" t="s">
        <v>5777</v>
      </c>
      <c r="C317" s="14" t="s">
        <v>193</v>
      </c>
      <c r="D317" s="16"/>
      <c r="E317" s="25"/>
      <c r="F317" s="194" t="s">
        <v>5048</v>
      </c>
      <c r="G317" s="239">
        <v>5902188705874</v>
      </c>
      <c r="H317" s="16" t="s">
        <v>17</v>
      </c>
      <c r="I317" s="113">
        <v>642.78</v>
      </c>
      <c r="J317" s="115">
        <f>VLOOKUP(M317,'Grupy rabatowe'!A:E,5,0)</f>
        <v>0</v>
      </c>
      <c r="K317" s="100">
        <f t="shared" si="15"/>
        <v>0</v>
      </c>
      <c r="L317" s="18">
        <f t="shared" si="16"/>
        <v>642.78</v>
      </c>
      <c r="M317" s="19" t="s">
        <v>979</v>
      </c>
      <c r="N317" s="24" t="str">
        <f t="shared" si="14"/>
        <v>rabat - grupa</v>
      </c>
    </row>
    <row r="318" spans="1:14" x14ac:dyDescent="0.25">
      <c r="A318" s="196" t="s">
        <v>1003</v>
      </c>
      <c r="B318" s="152" t="s">
        <v>5778</v>
      </c>
      <c r="C318" s="14" t="s">
        <v>193</v>
      </c>
      <c r="D318" s="16"/>
      <c r="E318" s="25"/>
      <c r="F318" s="194" t="s">
        <v>5048</v>
      </c>
      <c r="G318" s="239">
        <v>5902188705881</v>
      </c>
      <c r="H318" s="16" t="s">
        <v>17</v>
      </c>
      <c r="I318" s="113">
        <v>829.31</v>
      </c>
      <c r="J318" s="115">
        <f>VLOOKUP(M318,'Grupy rabatowe'!A:E,5,0)</f>
        <v>0</v>
      </c>
      <c r="K318" s="100">
        <f t="shared" si="15"/>
        <v>0</v>
      </c>
      <c r="L318" s="18">
        <f t="shared" si="16"/>
        <v>829.31</v>
      </c>
      <c r="M318" s="19" t="s">
        <v>979</v>
      </c>
      <c r="N318" s="24" t="str">
        <f t="shared" si="14"/>
        <v>rabat - grupa</v>
      </c>
    </row>
    <row r="319" spans="1:14" x14ac:dyDescent="0.25">
      <c r="A319" s="196" t="s">
        <v>1004</v>
      </c>
      <c r="B319" s="152" t="s">
        <v>5779</v>
      </c>
      <c r="C319" s="14" t="s">
        <v>193</v>
      </c>
      <c r="D319" s="16"/>
      <c r="E319" s="25"/>
      <c r="F319" s="194" t="s">
        <v>5048</v>
      </c>
      <c r="G319" s="239">
        <v>5902188705898</v>
      </c>
      <c r="H319" s="16" t="s">
        <v>17</v>
      </c>
      <c r="I319" s="113">
        <v>1015.84</v>
      </c>
      <c r="J319" s="115">
        <f>VLOOKUP(M319,'Grupy rabatowe'!A:E,5,0)</f>
        <v>0</v>
      </c>
      <c r="K319" s="100">
        <f t="shared" si="15"/>
        <v>0</v>
      </c>
      <c r="L319" s="18">
        <f t="shared" si="16"/>
        <v>1015.84</v>
      </c>
      <c r="M319" s="19" t="s">
        <v>979</v>
      </c>
      <c r="N319" s="24" t="str">
        <f t="shared" si="14"/>
        <v>rabat - grupa</v>
      </c>
    </row>
    <row r="320" spans="1:14" x14ac:dyDescent="0.25">
      <c r="A320" s="196" t="s">
        <v>989</v>
      </c>
      <c r="B320" s="152" t="s">
        <v>5780</v>
      </c>
      <c r="C320" s="14" t="s">
        <v>193</v>
      </c>
      <c r="D320" s="16"/>
      <c r="E320" s="25"/>
      <c r="F320" s="194"/>
      <c r="G320" s="239">
        <v>5901087040659</v>
      </c>
      <c r="H320" s="16" t="s">
        <v>17</v>
      </c>
      <c r="I320" s="113">
        <v>165.83</v>
      </c>
      <c r="J320" s="115">
        <f>VLOOKUP(M320,'Grupy rabatowe'!A:E,5,0)</f>
        <v>0</v>
      </c>
      <c r="K320" s="100">
        <f t="shared" si="15"/>
        <v>0</v>
      </c>
      <c r="L320" s="18">
        <f t="shared" si="16"/>
        <v>165.83</v>
      </c>
      <c r="M320" s="19" t="s">
        <v>979</v>
      </c>
      <c r="N320" s="24" t="str">
        <f t="shared" si="14"/>
        <v>rabat - grupa</v>
      </c>
    </row>
    <row r="321" spans="1:14" x14ac:dyDescent="0.25">
      <c r="A321" s="196" t="s">
        <v>990</v>
      </c>
      <c r="B321" s="152" t="s">
        <v>5781</v>
      </c>
      <c r="C321" s="14" t="s">
        <v>193</v>
      </c>
      <c r="D321" s="16"/>
      <c r="E321" s="25"/>
      <c r="F321" s="194"/>
      <c r="G321" s="239">
        <v>5901087043698</v>
      </c>
      <c r="H321" s="16" t="s">
        <v>17</v>
      </c>
      <c r="I321" s="113">
        <v>148.47</v>
      </c>
      <c r="J321" s="115">
        <f>VLOOKUP(M321,'Grupy rabatowe'!A:E,5,0)</f>
        <v>0</v>
      </c>
      <c r="K321" s="100">
        <f t="shared" si="15"/>
        <v>0</v>
      </c>
      <c r="L321" s="18">
        <f t="shared" si="16"/>
        <v>148.47</v>
      </c>
      <c r="M321" s="19" t="s">
        <v>979</v>
      </c>
      <c r="N321" s="24" t="str">
        <f t="shared" si="14"/>
        <v>rabat - grupa</v>
      </c>
    </row>
    <row r="322" spans="1:14" x14ac:dyDescent="0.25">
      <c r="A322" s="196" t="s">
        <v>991</v>
      </c>
      <c r="B322" s="152" t="s">
        <v>5782</v>
      </c>
      <c r="C322" s="14" t="s">
        <v>193</v>
      </c>
      <c r="D322" s="16"/>
      <c r="E322" s="25"/>
      <c r="F322" s="194"/>
      <c r="G322" s="239">
        <v>5901087043704</v>
      </c>
      <c r="H322" s="16" t="s">
        <v>17</v>
      </c>
      <c r="I322" s="113">
        <v>157.24</v>
      </c>
      <c r="J322" s="115">
        <f>VLOOKUP(M322,'Grupy rabatowe'!A:E,5,0)</f>
        <v>0</v>
      </c>
      <c r="K322" s="100">
        <f t="shared" si="15"/>
        <v>0</v>
      </c>
      <c r="L322" s="18">
        <f t="shared" si="16"/>
        <v>157.24</v>
      </c>
      <c r="M322" s="19" t="s">
        <v>979</v>
      </c>
      <c r="N322" s="24" t="str">
        <f t="shared" si="14"/>
        <v>rabat - grupa</v>
      </c>
    </row>
    <row r="323" spans="1:14" x14ac:dyDescent="0.25">
      <c r="A323" s="196" t="s">
        <v>992</v>
      </c>
      <c r="B323" s="152" t="s">
        <v>5783</v>
      </c>
      <c r="C323" s="14" t="s">
        <v>193</v>
      </c>
      <c r="D323" s="16"/>
      <c r="E323" s="25"/>
      <c r="F323" s="194"/>
      <c r="G323" s="239">
        <v>5901087043711</v>
      </c>
      <c r="H323" s="16" t="s">
        <v>17</v>
      </c>
      <c r="I323" s="113">
        <v>165.57</v>
      </c>
      <c r="J323" s="115">
        <f>VLOOKUP(M323,'Grupy rabatowe'!A:E,5,0)</f>
        <v>0</v>
      </c>
      <c r="K323" s="100">
        <f t="shared" si="15"/>
        <v>0</v>
      </c>
      <c r="L323" s="18">
        <f t="shared" si="16"/>
        <v>165.57</v>
      </c>
      <c r="M323" s="19" t="s">
        <v>979</v>
      </c>
      <c r="N323" s="24" t="str">
        <f t="shared" si="14"/>
        <v>rabat - grupa</v>
      </c>
    </row>
    <row r="324" spans="1:14" x14ac:dyDescent="0.25">
      <c r="A324" s="196" t="s">
        <v>993</v>
      </c>
      <c r="B324" s="152" t="s">
        <v>5784</v>
      </c>
      <c r="C324" s="14" t="s">
        <v>193</v>
      </c>
      <c r="D324" s="16"/>
      <c r="E324" s="25"/>
      <c r="F324" s="194"/>
      <c r="G324" s="239">
        <v>5901087043728</v>
      </c>
      <c r="H324" s="16" t="s">
        <v>17</v>
      </c>
      <c r="I324" s="113">
        <v>177.92</v>
      </c>
      <c r="J324" s="115">
        <f>VLOOKUP(M324,'Grupy rabatowe'!A:E,5,0)</f>
        <v>0</v>
      </c>
      <c r="K324" s="100">
        <f t="shared" si="15"/>
        <v>0</v>
      </c>
      <c r="L324" s="18">
        <f t="shared" si="16"/>
        <v>177.92</v>
      </c>
      <c r="M324" s="19" t="s">
        <v>979</v>
      </c>
      <c r="N324" s="24" t="str">
        <f t="shared" si="14"/>
        <v>rabat - grupa</v>
      </c>
    </row>
    <row r="325" spans="1:14" x14ac:dyDescent="0.25">
      <c r="A325" s="196" t="s">
        <v>994</v>
      </c>
      <c r="B325" s="152" t="s">
        <v>5785</v>
      </c>
      <c r="C325" s="14" t="s">
        <v>193</v>
      </c>
      <c r="D325" s="16"/>
      <c r="E325" s="25"/>
      <c r="F325" s="194"/>
      <c r="G325" s="239">
        <v>5901087043735</v>
      </c>
      <c r="H325" s="16" t="s">
        <v>17</v>
      </c>
      <c r="I325" s="113">
        <v>190.83</v>
      </c>
      <c r="J325" s="115">
        <f>VLOOKUP(M325,'Grupy rabatowe'!A:E,5,0)</f>
        <v>0</v>
      </c>
      <c r="K325" s="100">
        <f t="shared" si="15"/>
        <v>0</v>
      </c>
      <c r="L325" s="18">
        <f t="shared" si="16"/>
        <v>190.83</v>
      </c>
      <c r="M325" s="19" t="s">
        <v>979</v>
      </c>
      <c r="N325" s="24" t="str">
        <f t="shared" si="14"/>
        <v>rabat - grupa</v>
      </c>
    </row>
    <row r="326" spans="1:14" x14ac:dyDescent="0.25">
      <c r="A326" s="196" t="s">
        <v>995</v>
      </c>
      <c r="B326" s="152" t="s">
        <v>5786</v>
      </c>
      <c r="C326" s="14" t="s">
        <v>193</v>
      </c>
      <c r="D326" s="16"/>
      <c r="E326" s="25"/>
      <c r="F326" s="194"/>
      <c r="G326" s="239">
        <v>5901087043742</v>
      </c>
      <c r="H326" s="16" t="s">
        <v>17</v>
      </c>
      <c r="I326" s="113">
        <v>201.23</v>
      </c>
      <c r="J326" s="115">
        <f>VLOOKUP(M326,'Grupy rabatowe'!A:E,5,0)</f>
        <v>0</v>
      </c>
      <c r="K326" s="100">
        <f t="shared" si="15"/>
        <v>0</v>
      </c>
      <c r="L326" s="18">
        <f t="shared" si="16"/>
        <v>201.23</v>
      </c>
      <c r="M326" s="19" t="s">
        <v>979</v>
      </c>
      <c r="N326" s="24" t="str">
        <f t="shared" si="14"/>
        <v>rabat - grupa</v>
      </c>
    </row>
    <row r="327" spans="1:14" x14ac:dyDescent="0.25">
      <c r="A327" s="196" t="s">
        <v>996</v>
      </c>
      <c r="B327" s="152" t="s">
        <v>5787</v>
      </c>
      <c r="C327" s="14" t="s">
        <v>193</v>
      </c>
      <c r="D327" s="16"/>
      <c r="E327" s="25"/>
      <c r="F327" s="194"/>
      <c r="G327" s="239">
        <v>5901087043759</v>
      </c>
      <c r="H327" s="16" t="s">
        <v>17</v>
      </c>
      <c r="I327" s="113">
        <v>205.15</v>
      </c>
      <c r="J327" s="115">
        <f>VLOOKUP(M327,'Grupy rabatowe'!A:E,5,0)</f>
        <v>0</v>
      </c>
      <c r="K327" s="100">
        <f t="shared" si="15"/>
        <v>0</v>
      </c>
      <c r="L327" s="18">
        <f t="shared" si="16"/>
        <v>205.15</v>
      </c>
      <c r="M327" s="19" t="s">
        <v>979</v>
      </c>
      <c r="N327" s="24" t="str">
        <f t="shared" si="14"/>
        <v>rabat - grupa</v>
      </c>
    </row>
    <row r="328" spans="1:14" x14ac:dyDescent="0.25">
      <c r="A328" s="196" t="s">
        <v>1005</v>
      </c>
      <c r="B328" s="152" t="s">
        <v>5788</v>
      </c>
      <c r="C328" s="14" t="s">
        <v>193</v>
      </c>
      <c r="D328" s="16"/>
      <c r="E328" s="25"/>
      <c r="F328" s="194" t="s">
        <v>5047</v>
      </c>
      <c r="G328" s="239">
        <v>5901087043766</v>
      </c>
      <c r="H328" s="16" t="s">
        <v>17</v>
      </c>
      <c r="I328" s="113">
        <v>272.51</v>
      </c>
      <c r="J328" s="115">
        <f>VLOOKUP(M328,'Grupy rabatowe'!A:E,5,0)</f>
        <v>0</v>
      </c>
      <c r="K328" s="100">
        <f t="shared" si="15"/>
        <v>0</v>
      </c>
      <c r="L328" s="18">
        <f t="shared" si="16"/>
        <v>272.51</v>
      </c>
      <c r="M328" s="19" t="s">
        <v>979</v>
      </c>
      <c r="N328" s="24" t="str">
        <f t="shared" si="14"/>
        <v>rabat - grupa</v>
      </c>
    </row>
    <row r="329" spans="1:14" x14ac:dyDescent="0.25">
      <c r="A329" s="196" t="s">
        <v>1006</v>
      </c>
      <c r="B329" s="152" t="s">
        <v>5789</v>
      </c>
      <c r="C329" s="14" t="s">
        <v>193</v>
      </c>
      <c r="D329" s="16"/>
      <c r="E329" s="25"/>
      <c r="F329" s="194" t="s">
        <v>5047</v>
      </c>
      <c r="G329" s="239">
        <v>5901087043773</v>
      </c>
      <c r="H329" s="16" t="s">
        <v>17</v>
      </c>
      <c r="I329" s="113">
        <v>345.83</v>
      </c>
      <c r="J329" s="115">
        <f>VLOOKUP(M329,'Grupy rabatowe'!A:E,5,0)</f>
        <v>0</v>
      </c>
      <c r="K329" s="100">
        <f t="shared" si="15"/>
        <v>0</v>
      </c>
      <c r="L329" s="18">
        <f t="shared" si="16"/>
        <v>345.83</v>
      </c>
      <c r="M329" s="19" t="s">
        <v>979</v>
      </c>
      <c r="N329" s="24" t="str">
        <f t="shared" si="14"/>
        <v>rabat - grupa</v>
      </c>
    </row>
    <row r="330" spans="1:14" x14ac:dyDescent="0.25">
      <c r="A330" s="196" t="s">
        <v>1007</v>
      </c>
      <c r="B330" s="152" t="s">
        <v>5790</v>
      </c>
      <c r="C330" s="14" t="s">
        <v>193</v>
      </c>
      <c r="D330" s="16"/>
      <c r="E330" s="25"/>
      <c r="F330" s="194" t="s">
        <v>5047</v>
      </c>
      <c r="G330" s="239">
        <v>5901087043780</v>
      </c>
      <c r="H330" s="16" t="s">
        <v>17</v>
      </c>
      <c r="I330" s="113">
        <v>419.15</v>
      </c>
      <c r="J330" s="115">
        <f>VLOOKUP(M330,'Grupy rabatowe'!A:E,5,0)</f>
        <v>0</v>
      </c>
      <c r="K330" s="100">
        <f t="shared" si="15"/>
        <v>0</v>
      </c>
      <c r="L330" s="18">
        <f t="shared" si="16"/>
        <v>419.15</v>
      </c>
      <c r="M330" s="19" t="s">
        <v>979</v>
      </c>
      <c r="N330" s="24" t="str">
        <f t="shared" ref="N330:N366" si="17">IF(J330=K330,"rabat - grupa","rabat - produkt")</f>
        <v>rabat - grupa</v>
      </c>
    </row>
    <row r="331" spans="1:14" x14ac:dyDescent="0.25">
      <c r="A331" s="196" t="s">
        <v>1008</v>
      </c>
      <c r="B331" s="152" t="s">
        <v>5791</v>
      </c>
      <c r="C331" s="14" t="s">
        <v>193</v>
      </c>
      <c r="D331" s="16"/>
      <c r="E331" s="25"/>
      <c r="F331" s="194" t="s">
        <v>5047</v>
      </c>
      <c r="G331" s="239">
        <v>5901087043797</v>
      </c>
      <c r="H331" s="16" t="s">
        <v>17</v>
      </c>
      <c r="I331" s="113">
        <v>253.95</v>
      </c>
      <c r="J331" s="115">
        <f>VLOOKUP(M331,'Grupy rabatowe'!A:E,5,0)</f>
        <v>0</v>
      </c>
      <c r="K331" s="100">
        <f t="shared" si="15"/>
        <v>0</v>
      </c>
      <c r="L331" s="18">
        <f t="shared" si="16"/>
        <v>253.95</v>
      </c>
      <c r="M331" s="19" t="s">
        <v>979</v>
      </c>
      <c r="N331" s="24" t="str">
        <f t="shared" si="17"/>
        <v>rabat - grupa</v>
      </c>
    </row>
    <row r="332" spans="1:14" x14ac:dyDescent="0.25">
      <c r="A332" s="196" t="s">
        <v>1009</v>
      </c>
      <c r="B332" s="152" t="s">
        <v>5792</v>
      </c>
      <c r="C332" s="14" t="s">
        <v>193</v>
      </c>
      <c r="D332" s="16"/>
      <c r="E332" s="25"/>
      <c r="F332" s="194" t="s">
        <v>5047</v>
      </c>
      <c r="G332" s="239">
        <v>5901087043803</v>
      </c>
      <c r="H332" s="16" t="s">
        <v>17</v>
      </c>
      <c r="I332" s="113">
        <v>327.27</v>
      </c>
      <c r="J332" s="115">
        <f>VLOOKUP(M332,'Grupy rabatowe'!A:E,5,0)</f>
        <v>0</v>
      </c>
      <c r="K332" s="100">
        <f t="shared" si="15"/>
        <v>0</v>
      </c>
      <c r="L332" s="18">
        <f t="shared" si="16"/>
        <v>327.27</v>
      </c>
      <c r="M332" s="19" t="s">
        <v>979</v>
      </c>
      <c r="N332" s="24" t="str">
        <f t="shared" si="17"/>
        <v>rabat - grupa</v>
      </c>
    </row>
    <row r="333" spans="1:14" x14ac:dyDescent="0.25">
      <c r="A333" s="196" t="s">
        <v>1010</v>
      </c>
      <c r="B333" s="152" t="s">
        <v>5793</v>
      </c>
      <c r="C333" s="14" t="s">
        <v>193</v>
      </c>
      <c r="D333" s="16"/>
      <c r="E333" s="25"/>
      <c r="F333" s="194" t="s">
        <v>5047</v>
      </c>
      <c r="G333" s="239">
        <v>5901087043810</v>
      </c>
      <c r="H333" s="16" t="s">
        <v>17</v>
      </c>
      <c r="I333" s="113">
        <v>400.59</v>
      </c>
      <c r="J333" s="115">
        <f>VLOOKUP(M333,'Grupy rabatowe'!A:E,5,0)</f>
        <v>0</v>
      </c>
      <c r="K333" s="100">
        <f t="shared" si="15"/>
        <v>0</v>
      </c>
      <c r="L333" s="18">
        <f t="shared" si="16"/>
        <v>400.59</v>
      </c>
      <c r="M333" s="19" t="s">
        <v>979</v>
      </c>
      <c r="N333" s="24" t="str">
        <f t="shared" si="17"/>
        <v>rabat - grupa</v>
      </c>
    </row>
    <row r="334" spans="1:14" x14ac:dyDescent="0.25">
      <c r="A334" s="196" t="s">
        <v>1011</v>
      </c>
      <c r="B334" s="152" t="s">
        <v>5794</v>
      </c>
      <c r="C334" s="14" t="s">
        <v>193</v>
      </c>
      <c r="D334" s="16"/>
      <c r="E334" s="25"/>
      <c r="F334" s="194" t="s">
        <v>5047</v>
      </c>
      <c r="G334" s="239">
        <v>5901087043827</v>
      </c>
      <c r="H334" s="16" t="s">
        <v>17</v>
      </c>
      <c r="I334" s="113">
        <v>260.93</v>
      </c>
      <c r="J334" s="115">
        <f>VLOOKUP(M334,'Grupy rabatowe'!A:E,5,0)</f>
        <v>0</v>
      </c>
      <c r="K334" s="100">
        <f t="shared" si="15"/>
        <v>0</v>
      </c>
      <c r="L334" s="18">
        <f t="shared" si="16"/>
        <v>260.93</v>
      </c>
      <c r="M334" s="19" t="s">
        <v>979</v>
      </c>
      <c r="N334" s="24" t="str">
        <f t="shared" si="17"/>
        <v>rabat - grupa</v>
      </c>
    </row>
    <row r="335" spans="1:14" x14ac:dyDescent="0.25">
      <c r="A335" s="196" t="s">
        <v>1012</v>
      </c>
      <c r="B335" s="152" t="s">
        <v>5795</v>
      </c>
      <c r="C335" s="14" t="s">
        <v>193</v>
      </c>
      <c r="D335" s="16"/>
      <c r="E335" s="25"/>
      <c r="F335" s="194" t="s">
        <v>5047</v>
      </c>
      <c r="G335" s="239">
        <v>5901087043834</v>
      </c>
      <c r="H335" s="16" t="s">
        <v>17</v>
      </c>
      <c r="I335" s="113">
        <v>329.24</v>
      </c>
      <c r="J335" s="115">
        <f>VLOOKUP(M335,'Grupy rabatowe'!A:E,5,0)</f>
        <v>0</v>
      </c>
      <c r="K335" s="100">
        <f t="shared" si="15"/>
        <v>0</v>
      </c>
      <c r="L335" s="18">
        <f t="shared" si="16"/>
        <v>329.24</v>
      </c>
      <c r="M335" s="19" t="s">
        <v>979</v>
      </c>
      <c r="N335" s="24" t="str">
        <f t="shared" si="17"/>
        <v>rabat - grupa</v>
      </c>
    </row>
    <row r="336" spans="1:14" s="31" customFormat="1" x14ac:dyDescent="0.2">
      <c r="A336" s="196" t="s">
        <v>1013</v>
      </c>
      <c r="B336" s="152" t="s">
        <v>5796</v>
      </c>
      <c r="C336" s="14" t="s">
        <v>193</v>
      </c>
      <c r="D336" s="16"/>
      <c r="E336" s="25"/>
      <c r="F336" s="194" t="s">
        <v>5047</v>
      </c>
      <c r="G336" s="239">
        <v>5901087043841</v>
      </c>
      <c r="H336" s="16" t="s">
        <v>17</v>
      </c>
      <c r="I336" s="113">
        <v>402.56</v>
      </c>
      <c r="J336" s="115">
        <f>VLOOKUP(M336,'Grupy rabatowe'!A:E,5,0)</f>
        <v>0</v>
      </c>
      <c r="K336" s="100">
        <f t="shared" si="15"/>
        <v>0</v>
      </c>
      <c r="L336" s="18">
        <f t="shared" si="16"/>
        <v>402.56</v>
      </c>
      <c r="M336" s="19" t="s">
        <v>979</v>
      </c>
      <c r="N336" s="24" t="str">
        <f t="shared" si="17"/>
        <v>rabat - grupa</v>
      </c>
    </row>
    <row r="337" spans="1:14" s="31" customFormat="1" x14ac:dyDescent="0.2">
      <c r="A337" s="196" t="s">
        <v>1014</v>
      </c>
      <c r="B337" s="152" t="s">
        <v>5797</v>
      </c>
      <c r="C337" s="14" t="s">
        <v>193</v>
      </c>
      <c r="D337" s="16"/>
      <c r="E337" s="25"/>
      <c r="F337" s="194" t="s">
        <v>5047</v>
      </c>
      <c r="G337" s="239">
        <v>5901087043858</v>
      </c>
      <c r="H337" s="16" t="s">
        <v>17</v>
      </c>
      <c r="I337" s="113">
        <v>269.83999999999997</v>
      </c>
      <c r="J337" s="115">
        <f>VLOOKUP(M337,'Grupy rabatowe'!A:E,5,0)</f>
        <v>0</v>
      </c>
      <c r="K337" s="100">
        <f t="shared" si="15"/>
        <v>0</v>
      </c>
      <c r="L337" s="18">
        <f t="shared" si="16"/>
        <v>269.83999999999997</v>
      </c>
      <c r="M337" s="19" t="s">
        <v>979</v>
      </c>
      <c r="N337" s="24" t="str">
        <f t="shared" si="17"/>
        <v>rabat - grupa</v>
      </c>
    </row>
    <row r="338" spans="1:14" s="31" customFormat="1" x14ac:dyDescent="0.2">
      <c r="A338" s="196" t="s">
        <v>1015</v>
      </c>
      <c r="B338" s="152" t="s">
        <v>5798</v>
      </c>
      <c r="C338" s="14" t="s">
        <v>193</v>
      </c>
      <c r="D338" s="16"/>
      <c r="E338" s="25"/>
      <c r="F338" s="194" t="s">
        <v>5047</v>
      </c>
      <c r="G338" s="239">
        <v>5901087043865</v>
      </c>
      <c r="H338" s="16" t="s">
        <v>17</v>
      </c>
      <c r="I338" s="113">
        <v>337.62</v>
      </c>
      <c r="J338" s="115">
        <f>VLOOKUP(M338,'Grupy rabatowe'!A:E,5,0)</f>
        <v>0</v>
      </c>
      <c r="K338" s="100">
        <f t="shared" si="15"/>
        <v>0</v>
      </c>
      <c r="L338" s="18">
        <f t="shared" si="16"/>
        <v>337.62</v>
      </c>
      <c r="M338" s="19" t="s">
        <v>979</v>
      </c>
      <c r="N338" s="24" t="str">
        <f t="shared" si="17"/>
        <v>rabat - grupa</v>
      </c>
    </row>
    <row r="339" spans="1:14" x14ac:dyDescent="0.25">
      <c r="A339" s="196" t="s">
        <v>1016</v>
      </c>
      <c r="B339" s="152" t="s">
        <v>5799</v>
      </c>
      <c r="C339" s="14" t="s">
        <v>193</v>
      </c>
      <c r="D339" s="16"/>
      <c r="E339" s="25"/>
      <c r="F339" s="194" t="s">
        <v>5047</v>
      </c>
      <c r="G339" s="239">
        <v>5901087043872</v>
      </c>
      <c r="H339" s="16" t="s">
        <v>17</v>
      </c>
      <c r="I339" s="113">
        <v>405.39</v>
      </c>
      <c r="J339" s="115">
        <f>VLOOKUP(M339,'Grupy rabatowe'!A:E,5,0)</f>
        <v>0</v>
      </c>
      <c r="K339" s="100">
        <f t="shared" si="15"/>
        <v>0</v>
      </c>
      <c r="L339" s="18">
        <f t="shared" si="16"/>
        <v>405.39</v>
      </c>
      <c r="M339" s="19" t="s">
        <v>979</v>
      </c>
      <c r="N339" s="24" t="str">
        <f t="shared" si="17"/>
        <v>rabat - grupa</v>
      </c>
    </row>
    <row r="340" spans="1:14" x14ac:dyDescent="0.25">
      <c r="A340" s="196" t="s">
        <v>1017</v>
      </c>
      <c r="B340" s="152" t="s">
        <v>5800</v>
      </c>
      <c r="C340" s="14" t="s">
        <v>193</v>
      </c>
      <c r="D340" s="21" t="s">
        <v>330</v>
      </c>
      <c r="E340" s="25"/>
      <c r="F340" s="194"/>
      <c r="G340" s="239">
        <v>5901289531207</v>
      </c>
      <c r="H340" s="16" t="s">
        <v>17</v>
      </c>
      <c r="I340" s="113">
        <v>198.9</v>
      </c>
      <c r="J340" s="115">
        <f>VLOOKUP(M340,'Grupy rabatowe'!A:E,5,0)</f>
        <v>0</v>
      </c>
      <c r="K340" s="100">
        <f t="shared" ref="K340:K376" si="18">J340</f>
        <v>0</v>
      </c>
      <c r="L340" s="18">
        <f t="shared" ref="L340:L376" si="19">I340*(1-K340)</f>
        <v>198.9</v>
      </c>
      <c r="M340" s="19" t="s">
        <v>1018</v>
      </c>
      <c r="N340" s="24" t="str">
        <f t="shared" si="17"/>
        <v>rabat - grupa</v>
      </c>
    </row>
    <row r="341" spans="1:14" x14ac:dyDescent="0.25">
      <c r="A341" s="196" t="s">
        <v>1019</v>
      </c>
      <c r="B341" s="152" t="s">
        <v>5801</v>
      </c>
      <c r="C341" s="14" t="s">
        <v>193</v>
      </c>
      <c r="D341" s="21" t="s">
        <v>332</v>
      </c>
      <c r="E341" s="25"/>
      <c r="F341" s="194"/>
      <c r="G341" s="239">
        <v>5901289531238</v>
      </c>
      <c r="H341" s="16" t="s">
        <v>17</v>
      </c>
      <c r="I341" s="113">
        <v>209.22</v>
      </c>
      <c r="J341" s="115">
        <f>VLOOKUP(M341,'Grupy rabatowe'!A:E,5,0)</f>
        <v>0</v>
      </c>
      <c r="K341" s="100">
        <f t="shared" si="18"/>
        <v>0</v>
      </c>
      <c r="L341" s="18">
        <f t="shared" si="19"/>
        <v>209.22</v>
      </c>
      <c r="M341" s="19" t="s">
        <v>1018</v>
      </c>
      <c r="N341" s="24" t="str">
        <f t="shared" si="17"/>
        <v>rabat - grupa</v>
      </c>
    </row>
    <row r="342" spans="1:14" x14ac:dyDescent="0.25">
      <c r="A342" s="196" t="s">
        <v>1020</v>
      </c>
      <c r="B342" s="152" t="s">
        <v>5802</v>
      </c>
      <c r="C342" s="14" t="s">
        <v>193</v>
      </c>
      <c r="D342" s="21" t="s">
        <v>332</v>
      </c>
      <c r="E342" s="25"/>
      <c r="F342" s="194"/>
      <c r="G342" s="239">
        <v>5901289531221</v>
      </c>
      <c r="H342" s="16" t="s">
        <v>17</v>
      </c>
      <c r="I342" s="113">
        <v>282.17</v>
      </c>
      <c r="J342" s="115">
        <f>VLOOKUP(M342,'Grupy rabatowe'!A:E,5,0)</f>
        <v>0</v>
      </c>
      <c r="K342" s="100">
        <f t="shared" si="18"/>
        <v>0</v>
      </c>
      <c r="L342" s="18">
        <f t="shared" si="19"/>
        <v>282.17</v>
      </c>
      <c r="M342" s="19" t="s">
        <v>1018</v>
      </c>
      <c r="N342" s="24" t="str">
        <f t="shared" si="17"/>
        <v>rabat - grupa</v>
      </c>
    </row>
    <row r="343" spans="1:14" x14ac:dyDescent="0.25">
      <c r="A343" s="196" t="s">
        <v>1026</v>
      </c>
      <c r="B343" s="152" t="s">
        <v>5848</v>
      </c>
      <c r="C343" s="14" t="s">
        <v>59</v>
      </c>
      <c r="D343" s="16"/>
      <c r="E343" s="13" t="s">
        <v>1027</v>
      </c>
      <c r="F343" s="194"/>
      <c r="G343" s="239">
        <v>5902188701685</v>
      </c>
      <c r="H343" s="16" t="s">
        <v>17</v>
      </c>
      <c r="I343" s="113">
        <v>162.91</v>
      </c>
      <c r="J343" s="115">
        <f>VLOOKUP(M343,'Grupy rabatowe'!A:E,5,0)</f>
        <v>0</v>
      </c>
      <c r="K343" s="100">
        <f t="shared" si="18"/>
        <v>0</v>
      </c>
      <c r="L343" s="18">
        <f t="shared" si="19"/>
        <v>162.91</v>
      </c>
      <c r="M343" s="19" t="s">
        <v>2796</v>
      </c>
      <c r="N343" s="24" t="str">
        <f t="shared" si="17"/>
        <v>rabat - grupa</v>
      </c>
    </row>
    <row r="344" spans="1:14" x14ac:dyDescent="0.25">
      <c r="A344" s="196" t="s">
        <v>1028</v>
      </c>
      <c r="B344" s="152" t="s">
        <v>5849</v>
      </c>
      <c r="C344" s="14" t="s">
        <v>193</v>
      </c>
      <c r="D344" s="16"/>
      <c r="E344" s="13" t="s">
        <v>1027</v>
      </c>
      <c r="F344" s="194"/>
      <c r="G344" s="239">
        <v>5901289530583</v>
      </c>
      <c r="H344" s="16" t="s">
        <v>17</v>
      </c>
      <c r="I344" s="113">
        <v>223.64</v>
      </c>
      <c r="J344" s="115">
        <f>VLOOKUP(M344,'Grupy rabatowe'!A:E,5,0)</f>
        <v>0</v>
      </c>
      <c r="K344" s="100">
        <f t="shared" si="18"/>
        <v>0</v>
      </c>
      <c r="L344" s="18">
        <f t="shared" si="19"/>
        <v>223.64</v>
      </c>
      <c r="M344" s="19" t="s">
        <v>2796</v>
      </c>
      <c r="N344" s="24" t="str">
        <f t="shared" si="17"/>
        <v>rabat - grupa</v>
      </c>
    </row>
    <row r="345" spans="1:14" x14ac:dyDescent="0.25">
      <c r="A345" s="196" t="s">
        <v>1029</v>
      </c>
      <c r="B345" s="152" t="s">
        <v>5850</v>
      </c>
      <c r="C345" s="14" t="s">
        <v>193</v>
      </c>
      <c r="D345" s="16"/>
      <c r="E345" s="13" t="s">
        <v>1027</v>
      </c>
      <c r="F345" s="194"/>
      <c r="G345" s="239">
        <v>5901289530606</v>
      </c>
      <c r="H345" s="16" t="s">
        <v>17</v>
      </c>
      <c r="I345" s="113">
        <v>217.45</v>
      </c>
      <c r="J345" s="115">
        <f>VLOOKUP(M345,'Grupy rabatowe'!A:E,5,0)</f>
        <v>0</v>
      </c>
      <c r="K345" s="100">
        <f t="shared" si="18"/>
        <v>0</v>
      </c>
      <c r="L345" s="18">
        <f t="shared" si="19"/>
        <v>217.45</v>
      </c>
      <c r="M345" s="19" t="s">
        <v>2796</v>
      </c>
      <c r="N345" s="24" t="str">
        <f t="shared" si="17"/>
        <v>rabat - grupa</v>
      </c>
    </row>
    <row r="346" spans="1:14" x14ac:dyDescent="0.25">
      <c r="A346" s="196" t="s">
        <v>1030</v>
      </c>
      <c r="B346" s="152" t="s">
        <v>5851</v>
      </c>
      <c r="C346" s="14" t="s">
        <v>193</v>
      </c>
      <c r="D346" s="16"/>
      <c r="E346" s="13" t="s">
        <v>1027</v>
      </c>
      <c r="F346" s="194"/>
      <c r="G346" s="239">
        <v>5901289530590</v>
      </c>
      <c r="H346" s="16" t="s">
        <v>17</v>
      </c>
      <c r="I346" s="113">
        <v>233.68</v>
      </c>
      <c r="J346" s="115">
        <f>VLOOKUP(M346,'Grupy rabatowe'!A:E,5,0)</f>
        <v>0</v>
      </c>
      <c r="K346" s="100">
        <f t="shared" si="18"/>
        <v>0</v>
      </c>
      <c r="L346" s="18">
        <f t="shared" si="19"/>
        <v>233.68</v>
      </c>
      <c r="M346" s="19" t="s">
        <v>2796</v>
      </c>
      <c r="N346" s="24" t="str">
        <f t="shared" si="17"/>
        <v>rabat - grupa</v>
      </c>
    </row>
    <row r="347" spans="1:14" x14ac:dyDescent="0.25">
      <c r="A347" s="196" t="s">
        <v>1031</v>
      </c>
      <c r="B347" s="152" t="s">
        <v>5852</v>
      </c>
      <c r="C347" s="14" t="s">
        <v>193</v>
      </c>
      <c r="D347" s="16"/>
      <c r="E347" s="13" t="s">
        <v>1027</v>
      </c>
      <c r="F347" s="194"/>
      <c r="G347" s="239">
        <v>5901087044169</v>
      </c>
      <c r="H347" s="16" t="s">
        <v>17</v>
      </c>
      <c r="I347" s="113">
        <v>222.34</v>
      </c>
      <c r="J347" s="115">
        <f>VLOOKUP(M347,'Grupy rabatowe'!A:E,5,0)</f>
        <v>0</v>
      </c>
      <c r="K347" s="100">
        <f t="shared" si="18"/>
        <v>0</v>
      </c>
      <c r="L347" s="18">
        <f t="shared" si="19"/>
        <v>222.34</v>
      </c>
      <c r="M347" s="19" t="s">
        <v>2796</v>
      </c>
      <c r="N347" s="24" t="str">
        <f t="shared" si="17"/>
        <v>rabat - grupa</v>
      </c>
    </row>
    <row r="348" spans="1:14" x14ac:dyDescent="0.25">
      <c r="A348" s="196" t="s">
        <v>1032</v>
      </c>
      <c r="B348" s="152" t="s">
        <v>5853</v>
      </c>
      <c r="C348" s="14" t="s">
        <v>193</v>
      </c>
      <c r="D348" s="16"/>
      <c r="E348" s="13" t="s">
        <v>1027</v>
      </c>
      <c r="F348" s="194"/>
      <c r="G348" s="239">
        <v>5901087044152</v>
      </c>
      <c r="H348" s="16" t="s">
        <v>17</v>
      </c>
      <c r="I348" s="113">
        <v>230.22</v>
      </c>
      <c r="J348" s="115">
        <f>VLOOKUP(M348,'Grupy rabatowe'!A:E,5,0)</f>
        <v>0</v>
      </c>
      <c r="K348" s="100">
        <f t="shared" si="18"/>
        <v>0</v>
      </c>
      <c r="L348" s="18">
        <f t="shared" si="19"/>
        <v>230.22</v>
      </c>
      <c r="M348" s="19" t="s">
        <v>2796</v>
      </c>
      <c r="N348" s="24" t="str">
        <f t="shared" si="17"/>
        <v>rabat - grupa</v>
      </c>
    </row>
    <row r="349" spans="1:14" x14ac:dyDescent="0.25">
      <c r="A349" s="196" t="s">
        <v>1033</v>
      </c>
      <c r="B349" s="152" t="s">
        <v>5854</v>
      </c>
      <c r="C349" s="14" t="s">
        <v>193</v>
      </c>
      <c r="D349" s="16"/>
      <c r="E349" s="13" t="s">
        <v>1027</v>
      </c>
      <c r="F349" s="194"/>
      <c r="G349" s="239">
        <v>5902188707342</v>
      </c>
      <c r="H349" s="16" t="s">
        <v>17</v>
      </c>
      <c r="I349" s="113">
        <v>227.34</v>
      </c>
      <c r="J349" s="115">
        <f>VLOOKUP(M349,'Grupy rabatowe'!A:E,5,0)</f>
        <v>0</v>
      </c>
      <c r="K349" s="100">
        <f t="shared" si="18"/>
        <v>0</v>
      </c>
      <c r="L349" s="18">
        <f t="shared" si="19"/>
        <v>227.34</v>
      </c>
      <c r="M349" s="19" t="s">
        <v>2796</v>
      </c>
      <c r="N349" s="24" t="str">
        <f t="shared" si="17"/>
        <v>rabat - grupa</v>
      </c>
    </row>
    <row r="350" spans="1:14" x14ac:dyDescent="0.25">
      <c r="A350" s="196" t="s">
        <v>1034</v>
      </c>
      <c r="B350" s="152" t="s">
        <v>5855</v>
      </c>
      <c r="C350" s="14" t="s">
        <v>59</v>
      </c>
      <c r="D350" s="16"/>
      <c r="E350" s="13" t="s">
        <v>338</v>
      </c>
      <c r="F350" s="194"/>
      <c r="G350" s="239">
        <v>5902188701692</v>
      </c>
      <c r="H350" s="16" t="s">
        <v>17</v>
      </c>
      <c r="I350" s="113">
        <v>168.23</v>
      </c>
      <c r="J350" s="115">
        <f>VLOOKUP(M350,'Grupy rabatowe'!A:E,5,0)</f>
        <v>0</v>
      </c>
      <c r="K350" s="100">
        <f t="shared" si="18"/>
        <v>0</v>
      </c>
      <c r="L350" s="18">
        <f t="shared" si="19"/>
        <v>168.23</v>
      </c>
      <c r="M350" s="19" t="s">
        <v>2797</v>
      </c>
      <c r="N350" s="24" t="str">
        <f t="shared" si="17"/>
        <v>rabat - grupa</v>
      </c>
    </row>
    <row r="351" spans="1:14" x14ac:dyDescent="0.25">
      <c r="A351" s="196" t="s">
        <v>1037</v>
      </c>
      <c r="B351" s="152" t="s">
        <v>5856</v>
      </c>
      <c r="C351" s="14" t="s">
        <v>193</v>
      </c>
      <c r="D351" s="33"/>
      <c r="E351" s="13" t="s">
        <v>338</v>
      </c>
      <c r="F351" s="194"/>
      <c r="G351" s="239">
        <v>5901289530637</v>
      </c>
      <c r="H351" s="16" t="s">
        <v>17</v>
      </c>
      <c r="I351" s="113">
        <v>191.26</v>
      </c>
      <c r="J351" s="115">
        <f>VLOOKUP(M351,'Grupy rabatowe'!A:E,5,0)</f>
        <v>0</v>
      </c>
      <c r="K351" s="100">
        <f t="shared" si="18"/>
        <v>0</v>
      </c>
      <c r="L351" s="18">
        <f t="shared" si="19"/>
        <v>191.26</v>
      </c>
      <c r="M351" s="19" t="s">
        <v>2797</v>
      </c>
      <c r="N351" s="24" t="str">
        <f t="shared" si="17"/>
        <v>rabat - grupa</v>
      </c>
    </row>
    <row r="352" spans="1:14" x14ac:dyDescent="0.25">
      <c r="A352" s="196" t="s">
        <v>1039</v>
      </c>
      <c r="B352" s="152" t="s">
        <v>5857</v>
      </c>
      <c r="C352" s="14" t="s">
        <v>193</v>
      </c>
      <c r="D352" s="16"/>
      <c r="E352" s="13" t="s">
        <v>338</v>
      </c>
      <c r="F352" s="194"/>
      <c r="G352" s="239">
        <v>5901289530651</v>
      </c>
      <c r="H352" s="16" t="s">
        <v>17</v>
      </c>
      <c r="I352" s="113">
        <v>187.39</v>
      </c>
      <c r="J352" s="115">
        <f>VLOOKUP(M352,'Grupy rabatowe'!A:E,5,0)</f>
        <v>0</v>
      </c>
      <c r="K352" s="100">
        <f t="shared" si="18"/>
        <v>0</v>
      </c>
      <c r="L352" s="18">
        <f t="shared" si="19"/>
        <v>187.39</v>
      </c>
      <c r="M352" s="19" t="s">
        <v>2797</v>
      </c>
      <c r="N352" s="24" t="str">
        <f t="shared" si="17"/>
        <v>rabat - grupa</v>
      </c>
    </row>
    <row r="353" spans="1:14" x14ac:dyDescent="0.25">
      <c r="A353" s="196" t="s">
        <v>1038</v>
      </c>
      <c r="B353" s="152" t="s">
        <v>5858</v>
      </c>
      <c r="C353" s="14" t="s">
        <v>193</v>
      </c>
      <c r="D353" s="16"/>
      <c r="E353" s="13" t="s">
        <v>338</v>
      </c>
      <c r="F353" s="194"/>
      <c r="G353" s="239">
        <v>5901289530644</v>
      </c>
      <c r="H353" s="16" t="s">
        <v>17</v>
      </c>
      <c r="I353" s="113">
        <v>206.5</v>
      </c>
      <c r="J353" s="115">
        <f>VLOOKUP(M353,'Grupy rabatowe'!A:E,5,0)</f>
        <v>0</v>
      </c>
      <c r="K353" s="100">
        <f t="shared" si="18"/>
        <v>0</v>
      </c>
      <c r="L353" s="18">
        <f t="shared" si="19"/>
        <v>206.5</v>
      </c>
      <c r="M353" s="19" t="s">
        <v>2797</v>
      </c>
      <c r="N353" s="24" t="str">
        <f t="shared" si="17"/>
        <v>rabat - grupa</v>
      </c>
    </row>
    <row r="354" spans="1:14" x14ac:dyDescent="0.25">
      <c r="A354" s="196" t="s">
        <v>1035</v>
      </c>
      <c r="B354" s="152" t="s">
        <v>5859</v>
      </c>
      <c r="C354" s="14" t="s">
        <v>193</v>
      </c>
      <c r="D354" s="16"/>
      <c r="E354" s="13" t="s">
        <v>338</v>
      </c>
      <c r="F354" s="194"/>
      <c r="G354" s="239">
        <v>5901289530613</v>
      </c>
      <c r="H354" s="16" t="s">
        <v>17</v>
      </c>
      <c r="I354" s="113">
        <v>192.68</v>
      </c>
      <c r="J354" s="115">
        <f>VLOOKUP(M354,'Grupy rabatowe'!A:E,5,0)</f>
        <v>0</v>
      </c>
      <c r="K354" s="100">
        <f t="shared" si="18"/>
        <v>0</v>
      </c>
      <c r="L354" s="18">
        <f t="shared" si="19"/>
        <v>192.68</v>
      </c>
      <c r="M354" s="19" t="s">
        <v>2797</v>
      </c>
      <c r="N354" s="24" t="str">
        <f t="shared" si="17"/>
        <v>rabat - grupa</v>
      </c>
    </row>
    <row r="355" spans="1:14" x14ac:dyDescent="0.25">
      <c r="A355" s="196" t="s">
        <v>1036</v>
      </c>
      <c r="B355" s="152" t="s">
        <v>5860</v>
      </c>
      <c r="C355" s="14" t="s">
        <v>193</v>
      </c>
      <c r="D355" s="16"/>
      <c r="E355" s="13" t="s">
        <v>338</v>
      </c>
      <c r="F355" s="194"/>
      <c r="G355" s="239">
        <v>5901289530620</v>
      </c>
      <c r="H355" s="16" t="s">
        <v>17</v>
      </c>
      <c r="I355" s="113">
        <v>198.29</v>
      </c>
      <c r="J355" s="115">
        <f>VLOOKUP(M355,'Grupy rabatowe'!A:E,5,0)</f>
        <v>0</v>
      </c>
      <c r="K355" s="100">
        <f t="shared" si="18"/>
        <v>0</v>
      </c>
      <c r="L355" s="18">
        <f t="shared" si="19"/>
        <v>198.29</v>
      </c>
      <c r="M355" s="19" t="s">
        <v>2797</v>
      </c>
      <c r="N355" s="24" t="str">
        <f t="shared" si="17"/>
        <v>rabat - grupa</v>
      </c>
    </row>
    <row r="356" spans="1:14" x14ac:dyDescent="0.25">
      <c r="A356" s="196" t="s">
        <v>1042</v>
      </c>
      <c r="B356" s="152" t="s">
        <v>5861</v>
      </c>
      <c r="C356" s="14" t="s">
        <v>193</v>
      </c>
      <c r="D356" s="16"/>
      <c r="E356" s="13" t="s">
        <v>338</v>
      </c>
      <c r="F356" s="194"/>
      <c r="G356" s="239">
        <v>5901289530682</v>
      </c>
      <c r="H356" s="16" t="s">
        <v>17</v>
      </c>
      <c r="I356" s="113">
        <v>234.01</v>
      </c>
      <c r="J356" s="115">
        <f>VLOOKUP(M356,'Grupy rabatowe'!A:E,5,0)</f>
        <v>0</v>
      </c>
      <c r="K356" s="100">
        <f t="shared" si="18"/>
        <v>0</v>
      </c>
      <c r="L356" s="18">
        <f t="shared" si="19"/>
        <v>234.01</v>
      </c>
      <c r="M356" s="19" t="s">
        <v>2797</v>
      </c>
      <c r="N356" s="24" t="str">
        <f t="shared" si="17"/>
        <v>rabat - grupa</v>
      </c>
    </row>
    <row r="357" spans="1:14" x14ac:dyDescent="0.25">
      <c r="A357" s="196" t="s">
        <v>1040</v>
      </c>
      <c r="B357" s="152" t="s">
        <v>5862</v>
      </c>
      <c r="C357" s="14" t="s">
        <v>193</v>
      </c>
      <c r="D357" s="16"/>
      <c r="E357" s="13" t="s">
        <v>338</v>
      </c>
      <c r="F357" s="194"/>
      <c r="G357" s="239">
        <v>5901289530675</v>
      </c>
      <c r="H357" s="16" t="s">
        <v>17</v>
      </c>
      <c r="I357" s="113">
        <v>253.11</v>
      </c>
      <c r="J357" s="115">
        <f>VLOOKUP(M357,'Grupy rabatowe'!A:E,5,0)</f>
        <v>0</v>
      </c>
      <c r="K357" s="100">
        <f t="shared" si="18"/>
        <v>0</v>
      </c>
      <c r="L357" s="18">
        <f t="shared" si="19"/>
        <v>253.11</v>
      </c>
      <c r="M357" s="19" t="s">
        <v>2797</v>
      </c>
      <c r="N357" s="24" t="str">
        <f t="shared" si="17"/>
        <v>rabat - grupa</v>
      </c>
    </row>
    <row r="358" spans="1:14" x14ac:dyDescent="0.25">
      <c r="A358" s="196" t="s">
        <v>1041</v>
      </c>
      <c r="B358" s="152" t="s">
        <v>5863</v>
      </c>
      <c r="C358" s="14" t="s">
        <v>193</v>
      </c>
      <c r="D358" s="16"/>
      <c r="E358" s="13" t="s">
        <v>338</v>
      </c>
      <c r="F358" s="194"/>
      <c r="G358" s="239">
        <v>5901289530668</v>
      </c>
      <c r="H358" s="16" t="s">
        <v>17</v>
      </c>
      <c r="I358" s="113">
        <v>243.56</v>
      </c>
      <c r="J358" s="115">
        <f>VLOOKUP(M358,'Grupy rabatowe'!A:E,5,0)</f>
        <v>0</v>
      </c>
      <c r="K358" s="100">
        <f t="shared" si="18"/>
        <v>0</v>
      </c>
      <c r="L358" s="18">
        <f t="shared" si="19"/>
        <v>243.56</v>
      </c>
      <c r="M358" s="19" t="s">
        <v>2797</v>
      </c>
      <c r="N358" s="24" t="str">
        <f t="shared" si="17"/>
        <v>rabat - grupa</v>
      </c>
    </row>
    <row r="359" spans="1:14" x14ac:dyDescent="0.25">
      <c r="A359" s="196" t="s">
        <v>1043</v>
      </c>
      <c r="B359" s="152" t="s">
        <v>5864</v>
      </c>
      <c r="C359" s="14" t="s">
        <v>193</v>
      </c>
      <c r="D359" s="33"/>
      <c r="E359" s="13" t="s">
        <v>338</v>
      </c>
      <c r="F359" s="194"/>
      <c r="G359" s="239">
        <v>5902188702484</v>
      </c>
      <c r="H359" s="16" t="s">
        <v>17</v>
      </c>
      <c r="I359" s="113">
        <v>196.76</v>
      </c>
      <c r="J359" s="115">
        <f>VLOOKUP(M359,'Grupy rabatowe'!A:E,5,0)</f>
        <v>0</v>
      </c>
      <c r="K359" s="100">
        <f t="shared" si="18"/>
        <v>0</v>
      </c>
      <c r="L359" s="18">
        <f t="shared" si="19"/>
        <v>196.76</v>
      </c>
      <c r="M359" s="19" t="s">
        <v>2797</v>
      </c>
      <c r="N359" s="24" t="str">
        <f t="shared" si="17"/>
        <v>rabat - grupa</v>
      </c>
    </row>
    <row r="360" spans="1:14" x14ac:dyDescent="0.25">
      <c r="A360" s="196" t="s">
        <v>1044</v>
      </c>
      <c r="B360" s="152" t="s">
        <v>5865</v>
      </c>
      <c r="C360" s="14" t="s">
        <v>59</v>
      </c>
      <c r="D360" s="16"/>
      <c r="E360" s="25" t="s">
        <v>1384</v>
      </c>
      <c r="F360" s="194"/>
      <c r="G360" s="239">
        <v>5902188701708</v>
      </c>
      <c r="H360" s="16" t="s">
        <v>17</v>
      </c>
      <c r="I360" s="113">
        <v>257.5</v>
      </c>
      <c r="J360" s="115">
        <f>VLOOKUP(M360,'Grupy rabatowe'!A:E,5,0)</f>
        <v>0</v>
      </c>
      <c r="K360" s="100">
        <f t="shared" si="18"/>
        <v>0</v>
      </c>
      <c r="L360" s="18">
        <f t="shared" si="19"/>
        <v>257.5</v>
      </c>
      <c r="M360" s="19" t="s">
        <v>1045</v>
      </c>
      <c r="N360" s="24" t="str">
        <f t="shared" si="17"/>
        <v>rabat - grupa</v>
      </c>
    </row>
    <row r="361" spans="1:14" x14ac:dyDescent="0.25">
      <c r="A361" s="196" t="s">
        <v>1046</v>
      </c>
      <c r="B361" s="152" t="s">
        <v>5866</v>
      </c>
      <c r="C361" s="14" t="s">
        <v>193</v>
      </c>
      <c r="D361" s="16"/>
      <c r="E361" s="25" t="s">
        <v>1384</v>
      </c>
      <c r="F361" s="194"/>
      <c r="G361" s="239">
        <v>5902188700541</v>
      </c>
      <c r="H361" s="16" t="s">
        <v>17</v>
      </c>
      <c r="I361" s="113">
        <v>326.08</v>
      </c>
      <c r="J361" s="115">
        <f>VLOOKUP(M361,'Grupy rabatowe'!A:E,5,0)</f>
        <v>0</v>
      </c>
      <c r="K361" s="100">
        <f t="shared" si="18"/>
        <v>0</v>
      </c>
      <c r="L361" s="18">
        <f t="shared" si="19"/>
        <v>326.08</v>
      </c>
      <c r="M361" s="19" t="s">
        <v>1045</v>
      </c>
      <c r="N361" s="24" t="str">
        <f t="shared" si="17"/>
        <v>rabat - grupa</v>
      </c>
    </row>
    <row r="362" spans="1:14" x14ac:dyDescent="0.25">
      <c r="A362" s="196" t="s">
        <v>1047</v>
      </c>
      <c r="B362" s="152" t="s">
        <v>5867</v>
      </c>
      <c r="C362" s="14" t="s">
        <v>193</v>
      </c>
      <c r="D362" s="16"/>
      <c r="E362" s="25" t="s">
        <v>1384</v>
      </c>
      <c r="F362" s="194"/>
      <c r="G362" s="239">
        <v>5902188700596</v>
      </c>
      <c r="H362" s="16" t="s">
        <v>17</v>
      </c>
      <c r="I362" s="113">
        <v>314.27999999999997</v>
      </c>
      <c r="J362" s="115">
        <f>VLOOKUP(M362,'Grupy rabatowe'!A:E,5,0)</f>
        <v>0</v>
      </c>
      <c r="K362" s="100">
        <f t="shared" si="18"/>
        <v>0</v>
      </c>
      <c r="L362" s="18">
        <f t="shared" si="19"/>
        <v>314.27999999999997</v>
      </c>
      <c r="M362" s="19" t="s">
        <v>1045</v>
      </c>
      <c r="N362" s="24" t="str">
        <f t="shared" si="17"/>
        <v>rabat - grupa</v>
      </c>
    </row>
    <row r="363" spans="1:14" x14ac:dyDescent="0.25">
      <c r="A363" s="196" t="s">
        <v>1048</v>
      </c>
      <c r="B363" s="152" t="s">
        <v>5868</v>
      </c>
      <c r="C363" s="14" t="s">
        <v>193</v>
      </c>
      <c r="D363" s="16"/>
      <c r="E363" s="25" t="s">
        <v>1384</v>
      </c>
      <c r="F363" s="194"/>
      <c r="G363" s="239">
        <v>5902188700602</v>
      </c>
      <c r="H363" s="16" t="s">
        <v>17</v>
      </c>
      <c r="I363" s="113">
        <v>325.52</v>
      </c>
      <c r="J363" s="115">
        <f>VLOOKUP(M363,'Grupy rabatowe'!A:E,5,0)</f>
        <v>0</v>
      </c>
      <c r="K363" s="100">
        <f t="shared" si="18"/>
        <v>0</v>
      </c>
      <c r="L363" s="18">
        <f t="shared" si="19"/>
        <v>325.52</v>
      </c>
      <c r="M363" s="19" t="s">
        <v>1045</v>
      </c>
      <c r="N363" s="24" t="str">
        <f t="shared" si="17"/>
        <v>rabat - grupa</v>
      </c>
    </row>
    <row r="364" spans="1:14" x14ac:dyDescent="0.25">
      <c r="A364" s="196" t="s">
        <v>1049</v>
      </c>
      <c r="B364" s="152" t="s">
        <v>5869</v>
      </c>
      <c r="C364" s="14" t="s">
        <v>193</v>
      </c>
      <c r="D364" s="16"/>
      <c r="E364" s="25" t="s">
        <v>1384</v>
      </c>
      <c r="F364" s="194"/>
      <c r="G364" s="239">
        <v>5901289532648</v>
      </c>
      <c r="H364" s="16" t="s">
        <v>17</v>
      </c>
      <c r="I364" s="113">
        <v>346.01</v>
      </c>
      <c r="J364" s="115">
        <f>VLOOKUP(M364,'Grupy rabatowe'!A:E,5,0)</f>
        <v>0</v>
      </c>
      <c r="K364" s="100">
        <f t="shared" si="18"/>
        <v>0</v>
      </c>
      <c r="L364" s="18">
        <f t="shared" si="19"/>
        <v>346.01</v>
      </c>
      <c r="M364" s="19" t="s">
        <v>1045</v>
      </c>
      <c r="N364" s="24" t="str">
        <f t="shared" si="17"/>
        <v>rabat - grupa</v>
      </c>
    </row>
    <row r="365" spans="1:14" x14ac:dyDescent="0.25">
      <c r="A365" s="196" t="s">
        <v>1050</v>
      </c>
      <c r="B365" s="152" t="s">
        <v>5870</v>
      </c>
      <c r="C365" s="14" t="s">
        <v>193</v>
      </c>
      <c r="D365" s="16"/>
      <c r="E365" s="25" t="s">
        <v>1384</v>
      </c>
      <c r="F365" s="194"/>
      <c r="G365" s="239">
        <v>5901289537438</v>
      </c>
      <c r="H365" s="16" t="s">
        <v>17</v>
      </c>
      <c r="I365" s="113">
        <v>334.21</v>
      </c>
      <c r="J365" s="115">
        <f>VLOOKUP(M365,'Grupy rabatowe'!A:E,5,0)</f>
        <v>0</v>
      </c>
      <c r="K365" s="100">
        <f t="shared" si="18"/>
        <v>0</v>
      </c>
      <c r="L365" s="18">
        <f t="shared" si="19"/>
        <v>334.21</v>
      </c>
      <c r="M365" s="19" t="s">
        <v>1045</v>
      </c>
      <c r="N365" s="24" t="str">
        <f t="shared" si="17"/>
        <v>rabat - grupa</v>
      </c>
    </row>
    <row r="366" spans="1:14" x14ac:dyDescent="0.25">
      <c r="A366" s="196" t="s">
        <v>1051</v>
      </c>
      <c r="B366" s="152" t="s">
        <v>5871</v>
      </c>
      <c r="C366" s="14" t="s">
        <v>193</v>
      </c>
      <c r="D366" s="16"/>
      <c r="E366" s="25" t="s">
        <v>1384</v>
      </c>
      <c r="F366" s="194"/>
      <c r="G366" s="239">
        <v>5901289537223</v>
      </c>
      <c r="H366" s="16" t="s">
        <v>17</v>
      </c>
      <c r="I366" s="113">
        <v>346.57</v>
      </c>
      <c r="J366" s="115">
        <f>VLOOKUP(M366,'Grupy rabatowe'!A:E,5,0)</f>
        <v>0</v>
      </c>
      <c r="K366" s="100">
        <f t="shared" si="18"/>
        <v>0</v>
      </c>
      <c r="L366" s="18">
        <f t="shared" si="19"/>
        <v>346.57</v>
      </c>
      <c r="M366" s="19" t="s">
        <v>1045</v>
      </c>
      <c r="N366" s="24" t="str">
        <f t="shared" si="17"/>
        <v>rabat - grupa</v>
      </c>
    </row>
    <row r="367" spans="1:14" x14ac:dyDescent="0.25">
      <c r="A367" s="196" t="s">
        <v>1052</v>
      </c>
      <c r="B367" s="152" t="s">
        <v>5872</v>
      </c>
      <c r="C367" s="14" t="s">
        <v>193</v>
      </c>
      <c r="D367" s="16" t="s">
        <v>330</v>
      </c>
      <c r="E367" s="25" t="s">
        <v>1384</v>
      </c>
      <c r="F367" s="194"/>
      <c r="G367" s="239">
        <v>5901289537421</v>
      </c>
      <c r="H367" s="16" t="s">
        <v>17</v>
      </c>
      <c r="I367" s="113">
        <v>424.51</v>
      </c>
      <c r="J367" s="115">
        <f>VLOOKUP(M367,'Grupy rabatowe'!A:E,5,0)</f>
        <v>0</v>
      </c>
      <c r="K367" s="100">
        <f t="shared" si="18"/>
        <v>0</v>
      </c>
      <c r="L367" s="18">
        <f t="shared" si="19"/>
        <v>424.51</v>
      </c>
      <c r="M367" s="19" t="s">
        <v>1045</v>
      </c>
      <c r="N367" s="24" t="str">
        <f t="shared" ref="N367:N430" si="20">IF(J367=K367,"rabat - grupa","rabat - produkt")</f>
        <v>rabat - grupa</v>
      </c>
    </row>
    <row r="368" spans="1:14" x14ac:dyDescent="0.25">
      <c r="A368" s="196" t="s">
        <v>1053</v>
      </c>
      <c r="B368" s="152" t="s">
        <v>5873</v>
      </c>
      <c r="C368" s="14" t="s">
        <v>193</v>
      </c>
      <c r="D368" s="16" t="s">
        <v>330</v>
      </c>
      <c r="E368" s="25" t="s">
        <v>1384</v>
      </c>
      <c r="F368" s="194"/>
      <c r="G368" s="239">
        <v>5902188700558</v>
      </c>
      <c r="H368" s="16" t="s">
        <v>17</v>
      </c>
      <c r="I368" s="113">
        <v>412.37</v>
      </c>
      <c r="J368" s="115">
        <f>VLOOKUP(M368,'Grupy rabatowe'!A:E,5,0)</f>
        <v>0</v>
      </c>
      <c r="K368" s="100">
        <f t="shared" si="18"/>
        <v>0</v>
      </c>
      <c r="L368" s="18">
        <f t="shared" si="19"/>
        <v>412.37</v>
      </c>
      <c r="M368" s="19" t="s">
        <v>1045</v>
      </c>
      <c r="N368" s="24" t="str">
        <f t="shared" si="20"/>
        <v>rabat - grupa</v>
      </c>
    </row>
    <row r="369" spans="1:14" x14ac:dyDescent="0.25">
      <c r="A369" s="196" t="s">
        <v>1054</v>
      </c>
      <c r="B369" s="152" t="s">
        <v>5874</v>
      </c>
      <c r="C369" s="14" t="s">
        <v>193</v>
      </c>
      <c r="D369" s="16" t="s">
        <v>330</v>
      </c>
      <c r="E369" s="25" t="s">
        <v>1384</v>
      </c>
      <c r="F369" s="194"/>
      <c r="G369" s="239">
        <v>5902188700572</v>
      </c>
      <c r="H369" s="16" t="s">
        <v>17</v>
      </c>
      <c r="I369" s="113">
        <v>435.97</v>
      </c>
      <c r="J369" s="115">
        <f>VLOOKUP(M369,'Grupy rabatowe'!A:E,5,0)</f>
        <v>0</v>
      </c>
      <c r="K369" s="100">
        <f t="shared" si="18"/>
        <v>0</v>
      </c>
      <c r="L369" s="18">
        <f t="shared" si="19"/>
        <v>435.97</v>
      </c>
      <c r="M369" s="19" t="s">
        <v>1045</v>
      </c>
      <c r="N369" s="24" t="str">
        <f t="shared" si="20"/>
        <v>rabat - grupa</v>
      </c>
    </row>
    <row r="370" spans="1:14" x14ac:dyDescent="0.25">
      <c r="A370" s="196" t="s">
        <v>1055</v>
      </c>
      <c r="B370" s="152" t="s">
        <v>5875</v>
      </c>
      <c r="C370" s="14" t="s">
        <v>193</v>
      </c>
      <c r="D370" s="16" t="s">
        <v>332</v>
      </c>
      <c r="E370" s="25" t="s">
        <v>1384</v>
      </c>
      <c r="F370" s="194"/>
      <c r="G370" s="239">
        <v>5901289537414</v>
      </c>
      <c r="H370" s="16" t="s">
        <v>17</v>
      </c>
      <c r="I370" s="113">
        <v>441.03</v>
      </c>
      <c r="J370" s="115">
        <f>VLOOKUP(M370,'Grupy rabatowe'!A:E,5,0)</f>
        <v>0</v>
      </c>
      <c r="K370" s="100">
        <f t="shared" si="18"/>
        <v>0</v>
      </c>
      <c r="L370" s="18">
        <f t="shared" si="19"/>
        <v>441.03</v>
      </c>
      <c r="M370" s="19" t="s">
        <v>1045</v>
      </c>
      <c r="N370" s="24" t="str">
        <f t="shared" si="20"/>
        <v>rabat - grupa</v>
      </c>
    </row>
    <row r="371" spans="1:14" x14ac:dyDescent="0.25">
      <c r="A371" s="196" t="s">
        <v>1056</v>
      </c>
      <c r="B371" s="152" t="s">
        <v>5876</v>
      </c>
      <c r="C371" s="14" t="s">
        <v>193</v>
      </c>
      <c r="D371" s="16" t="s">
        <v>332</v>
      </c>
      <c r="E371" s="25" t="s">
        <v>1384</v>
      </c>
      <c r="F371" s="194"/>
      <c r="G371" s="239">
        <v>5902188700565</v>
      </c>
      <c r="H371" s="16" t="s">
        <v>17</v>
      </c>
      <c r="I371" s="113">
        <v>429.23</v>
      </c>
      <c r="J371" s="115">
        <f>VLOOKUP(M371,'Grupy rabatowe'!A:E,5,0)</f>
        <v>0</v>
      </c>
      <c r="K371" s="100">
        <f t="shared" si="18"/>
        <v>0</v>
      </c>
      <c r="L371" s="18">
        <f t="shared" si="19"/>
        <v>429.23</v>
      </c>
      <c r="M371" s="19" t="s">
        <v>1045</v>
      </c>
      <c r="N371" s="24" t="str">
        <f t="shared" si="20"/>
        <v>rabat - grupa</v>
      </c>
    </row>
    <row r="372" spans="1:14" x14ac:dyDescent="0.25">
      <c r="A372" s="196" t="s">
        <v>1057</v>
      </c>
      <c r="B372" s="152" t="s">
        <v>5877</v>
      </c>
      <c r="C372" s="14" t="s">
        <v>193</v>
      </c>
      <c r="D372" s="16" t="s">
        <v>332</v>
      </c>
      <c r="E372" s="25" t="s">
        <v>1384</v>
      </c>
      <c r="F372" s="194"/>
      <c r="G372" s="239">
        <v>5902188700589</v>
      </c>
      <c r="H372" s="16" t="s">
        <v>17</v>
      </c>
      <c r="I372" s="113">
        <v>437.09</v>
      </c>
      <c r="J372" s="115">
        <f>VLOOKUP(M372,'Grupy rabatowe'!A:E,5,0)</f>
        <v>0</v>
      </c>
      <c r="K372" s="100">
        <f t="shared" si="18"/>
        <v>0</v>
      </c>
      <c r="L372" s="18">
        <f t="shared" si="19"/>
        <v>437.09</v>
      </c>
      <c r="M372" s="19" t="s">
        <v>1045</v>
      </c>
      <c r="N372" s="24" t="str">
        <f t="shared" si="20"/>
        <v>rabat - grupa</v>
      </c>
    </row>
    <row r="373" spans="1:14" x14ac:dyDescent="0.25">
      <c r="A373" s="196" t="s">
        <v>1058</v>
      </c>
      <c r="B373" s="152" t="s">
        <v>5878</v>
      </c>
      <c r="C373" s="14" t="s">
        <v>193</v>
      </c>
      <c r="D373" s="16"/>
      <c r="E373" s="25" t="s">
        <v>1059</v>
      </c>
      <c r="F373" s="194"/>
      <c r="G373" s="239">
        <v>5902188706130</v>
      </c>
      <c r="H373" s="16" t="s">
        <v>17</v>
      </c>
      <c r="I373" s="113">
        <v>249.03</v>
      </c>
      <c r="J373" s="115">
        <f>VLOOKUP(M373,'Grupy rabatowe'!A:E,5,0)</f>
        <v>0</v>
      </c>
      <c r="K373" s="100">
        <f t="shared" si="18"/>
        <v>0</v>
      </c>
      <c r="L373" s="18">
        <f t="shared" si="19"/>
        <v>249.03</v>
      </c>
      <c r="M373" s="19" t="s">
        <v>1060</v>
      </c>
      <c r="N373" s="24" t="str">
        <f t="shared" si="20"/>
        <v>rabat - grupa</v>
      </c>
    </row>
    <row r="374" spans="1:14" x14ac:dyDescent="0.25">
      <c r="A374" s="196" t="s">
        <v>1065</v>
      </c>
      <c r="B374" s="152" t="s">
        <v>5879</v>
      </c>
      <c r="C374" s="14" t="s">
        <v>193</v>
      </c>
      <c r="D374" s="16"/>
      <c r="E374" s="25" t="s">
        <v>1059</v>
      </c>
      <c r="F374" s="194"/>
      <c r="G374" s="239">
        <v>5902188705973</v>
      </c>
      <c r="H374" s="16" t="s">
        <v>17</v>
      </c>
      <c r="I374" s="113">
        <v>379.6</v>
      </c>
      <c r="J374" s="115">
        <f>VLOOKUP(M374,'Grupy rabatowe'!A:E,5,0)</f>
        <v>0</v>
      </c>
      <c r="K374" s="100">
        <f t="shared" si="18"/>
        <v>0</v>
      </c>
      <c r="L374" s="18">
        <f t="shared" si="19"/>
        <v>379.6</v>
      </c>
      <c r="M374" s="19" t="s">
        <v>1060</v>
      </c>
      <c r="N374" s="24" t="str">
        <f t="shared" si="20"/>
        <v>rabat - grupa</v>
      </c>
    </row>
    <row r="375" spans="1:14" x14ac:dyDescent="0.25">
      <c r="A375" s="196" t="s">
        <v>1063</v>
      </c>
      <c r="B375" s="152" t="s">
        <v>5880</v>
      </c>
      <c r="C375" s="14" t="s">
        <v>193</v>
      </c>
      <c r="D375" s="16"/>
      <c r="E375" s="25" t="s">
        <v>1059</v>
      </c>
      <c r="F375" s="194"/>
      <c r="G375" s="239">
        <v>5902188705959</v>
      </c>
      <c r="H375" s="16" t="s">
        <v>17</v>
      </c>
      <c r="I375" s="113">
        <v>368.04</v>
      </c>
      <c r="J375" s="115">
        <f>VLOOKUP(M375,'Grupy rabatowe'!A:E,5,0)</f>
        <v>0</v>
      </c>
      <c r="K375" s="100">
        <f t="shared" si="18"/>
        <v>0</v>
      </c>
      <c r="L375" s="18">
        <f t="shared" si="19"/>
        <v>368.04</v>
      </c>
      <c r="M375" s="19" t="s">
        <v>1060</v>
      </c>
      <c r="N375" s="24" t="str">
        <f t="shared" si="20"/>
        <v>rabat - grupa</v>
      </c>
    </row>
    <row r="376" spans="1:14" x14ac:dyDescent="0.25">
      <c r="A376" s="196" t="s">
        <v>1064</v>
      </c>
      <c r="B376" s="152" t="s">
        <v>5881</v>
      </c>
      <c r="C376" s="14" t="s">
        <v>193</v>
      </c>
      <c r="D376" s="16"/>
      <c r="E376" s="25" t="s">
        <v>1059</v>
      </c>
      <c r="F376" s="194"/>
      <c r="G376" s="239">
        <v>5902188705966</v>
      </c>
      <c r="H376" s="16" t="s">
        <v>17</v>
      </c>
      <c r="I376" s="113">
        <v>358.24</v>
      </c>
      <c r="J376" s="115">
        <f>VLOOKUP(M376,'Grupy rabatowe'!A:E,5,0)</f>
        <v>0</v>
      </c>
      <c r="K376" s="100">
        <f t="shared" si="18"/>
        <v>0</v>
      </c>
      <c r="L376" s="18">
        <f t="shared" si="19"/>
        <v>358.24</v>
      </c>
      <c r="M376" s="19" t="s">
        <v>1060</v>
      </c>
      <c r="N376" s="24" t="str">
        <f t="shared" si="20"/>
        <v>rabat - grupa</v>
      </c>
    </row>
    <row r="377" spans="1:14" x14ac:dyDescent="0.25">
      <c r="A377" s="196" t="s">
        <v>1061</v>
      </c>
      <c r="B377" s="152" t="s">
        <v>5882</v>
      </c>
      <c r="C377" s="14" t="s">
        <v>193</v>
      </c>
      <c r="D377" s="16"/>
      <c r="E377" s="25" t="s">
        <v>1059</v>
      </c>
      <c r="F377" s="194"/>
      <c r="G377" s="239">
        <v>5902188705935</v>
      </c>
      <c r="H377" s="16" t="s">
        <v>17</v>
      </c>
      <c r="I377" s="113">
        <v>344.91</v>
      </c>
      <c r="J377" s="115">
        <f>VLOOKUP(M377,'Grupy rabatowe'!A:E,5,0)</f>
        <v>0</v>
      </c>
      <c r="K377" s="100">
        <f t="shared" ref="K377:K440" si="21">J377</f>
        <v>0</v>
      </c>
      <c r="L377" s="18">
        <f t="shared" ref="L377:L440" si="22">I377*(1-K377)</f>
        <v>344.91</v>
      </c>
      <c r="M377" s="19" t="s">
        <v>1060</v>
      </c>
      <c r="N377" s="24" t="str">
        <f t="shared" si="20"/>
        <v>rabat - grupa</v>
      </c>
    </row>
    <row r="378" spans="1:14" x14ac:dyDescent="0.25">
      <c r="A378" s="196" t="s">
        <v>1062</v>
      </c>
      <c r="B378" s="152" t="s">
        <v>5883</v>
      </c>
      <c r="C378" s="14" t="s">
        <v>193</v>
      </c>
      <c r="D378" s="16"/>
      <c r="E378" s="25" t="s">
        <v>1059</v>
      </c>
      <c r="F378" s="194"/>
      <c r="G378" s="239">
        <v>5902188705942</v>
      </c>
      <c r="H378" s="16" t="s">
        <v>17</v>
      </c>
      <c r="I378" s="113">
        <v>391.16</v>
      </c>
      <c r="J378" s="115">
        <f>VLOOKUP(M378,'Grupy rabatowe'!A:E,5,0)</f>
        <v>0</v>
      </c>
      <c r="K378" s="100">
        <f t="shared" si="21"/>
        <v>0</v>
      </c>
      <c r="L378" s="18">
        <f t="shared" si="22"/>
        <v>391.16</v>
      </c>
      <c r="M378" s="19" t="s">
        <v>1060</v>
      </c>
      <c r="N378" s="24" t="str">
        <f t="shared" si="20"/>
        <v>rabat - grupa</v>
      </c>
    </row>
    <row r="379" spans="1:14" x14ac:dyDescent="0.25">
      <c r="A379" s="196" t="s">
        <v>1069</v>
      </c>
      <c r="B379" s="152" t="s">
        <v>5884</v>
      </c>
      <c r="C379" s="14" t="s">
        <v>193</v>
      </c>
      <c r="D379" s="16"/>
      <c r="E379" s="25" t="s">
        <v>1059</v>
      </c>
      <c r="F379" s="194"/>
      <c r="G379" s="239">
        <v>5902188706017</v>
      </c>
      <c r="H379" s="16" t="s">
        <v>17</v>
      </c>
      <c r="I379" s="113">
        <v>344.54</v>
      </c>
      <c r="J379" s="115">
        <f>VLOOKUP(M379,'Grupy rabatowe'!A:E,5,0)</f>
        <v>0</v>
      </c>
      <c r="K379" s="100">
        <f t="shared" si="21"/>
        <v>0</v>
      </c>
      <c r="L379" s="18">
        <f t="shared" si="22"/>
        <v>344.54</v>
      </c>
      <c r="M379" s="19" t="s">
        <v>1060</v>
      </c>
      <c r="N379" s="24" t="str">
        <f t="shared" si="20"/>
        <v>rabat - grupa</v>
      </c>
    </row>
    <row r="380" spans="1:14" x14ac:dyDescent="0.25">
      <c r="A380" s="196" t="s">
        <v>1070</v>
      </c>
      <c r="B380" s="152" t="s">
        <v>5885</v>
      </c>
      <c r="C380" s="14" t="s">
        <v>193</v>
      </c>
      <c r="D380" s="16"/>
      <c r="E380" s="25" t="s">
        <v>1059</v>
      </c>
      <c r="F380" s="194"/>
      <c r="G380" s="239">
        <v>5902188706024</v>
      </c>
      <c r="H380" s="16" t="s">
        <v>17</v>
      </c>
      <c r="I380" s="113">
        <v>332.98</v>
      </c>
      <c r="J380" s="115">
        <f>VLOOKUP(M380,'Grupy rabatowe'!A:E,5,0)</f>
        <v>0</v>
      </c>
      <c r="K380" s="100">
        <f t="shared" si="21"/>
        <v>0</v>
      </c>
      <c r="L380" s="18">
        <f t="shared" si="22"/>
        <v>332.98</v>
      </c>
      <c r="M380" s="19" t="s">
        <v>1060</v>
      </c>
      <c r="N380" s="24" t="str">
        <f t="shared" si="20"/>
        <v>rabat - grupa</v>
      </c>
    </row>
    <row r="381" spans="1:14" x14ac:dyDescent="0.25">
      <c r="A381" s="196" t="s">
        <v>1071</v>
      </c>
      <c r="B381" s="152" t="s">
        <v>5886</v>
      </c>
      <c r="C381" s="14" t="s">
        <v>193</v>
      </c>
      <c r="D381" s="16"/>
      <c r="E381" s="25" t="s">
        <v>1059</v>
      </c>
      <c r="F381" s="194"/>
      <c r="G381" s="239">
        <v>5902188706031</v>
      </c>
      <c r="H381" s="16" t="s">
        <v>17</v>
      </c>
      <c r="I381" s="113">
        <v>356.16</v>
      </c>
      <c r="J381" s="115">
        <f>VLOOKUP(M381,'Grupy rabatowe'!A:E,5,0)</f>
        <v>0</v>
      </c>
      <c r="K381" s="100">
        <f t="shared" si="21"/>
        <v>0</v>
      </c>
      <c r="L381" s="18">
        <f t="shared" si="22"/>
        <v>356.16</v>
      </c>
      <c r="M381" s="19" t="s">
        <v>1060</v>
      </c>
      <c r="N381" s="24" t="str">
        <f t="shared" si="20"/>
        <v>rabat - grupa</v>
      </c>
    </row>
    <row r="382" spans="1:14" x14ac:dyDescent="0.25">
      <c r="A382" s="196" t="s">
        <v>1066</v>
      </c>
      <c r="B382" s="152" t="s">
        <v>5887</v>
      </c>
      <c r="C382" s="14" t="s">
        <v>193</v>
      </c>
      <c r="D382" s="16"/>
      <c r="E382" s="25" t="s">
        <v>1059</v>
      </c>
      <c r="F382" s="194"/>
      <c r="G382" s="239">
        <v>5902188705980</v>
      </c>
      <c r="H382" s="16" t="s">
        <v>17</v>
      </c>
      <c r="I382" s="113">
        <v>363.58</v>
      </c>
      <c r="J382" s="115">
        <f>VLOOKUP(M382,'Grupy rabatowe'!A:E,5,0)</f>
        <v>0</v>
      </c>
      <c r="K382" s="100">
        <f t="shared" si="21"/>
        <v>0</v>
      </c>
      <c r="L382" s="18">
        <f t="shared" si="22"/>
        <v>363.58</v>
      </c>
      <c r="M382" s="19" t="s">
        <v>1060</v>
      </c>
      <c r="N382" s="24" t="str">
        <f t="shared" si="20"/>
        <v>rabat - grupa</v>
      </c>
    </row>
    <row r="383" spans="1:14" x14ac:dyDescent="0.25">
      <c r="A383" s="196" t="s">
        <v>1067</v>
      </c>
      <c r="B383" s="152" t="s">
        <v>5888</v>
      </c>
      <c r="C383" s="14" t="s">
        <v>193</v>
      </c>
      <c r="D383" s="16"/>
      <c r="E383" s="25" t="s">
        <v>1059</v>
      </c>
      <c r="F383" s="194"/>
      <c r="G383" s="239">
        <v>5902188705997</v>
      </c>
      <c r="H383" s="16" t="s">
        <v>17</v>
      </c>
      <c r="I383" s="113">
        <v>350.25</v>
      </c>
      <c r="J383" s="115">
        <f>VLOOKUP(M383,'Grupy rabatowe'!A:E,5,0)</f>
        <v>0</v>
      </c>
      <c r="K383" s="100">
        <f t="shared" si="21"/>
        <v>0</v>
      </c>
      <c r="L383" s="18">
        <f t="shared" si="22"/>
        <v>350.25</v>
      </c>
      <c r="M383" s="19" t="s">
        <v>1060</v>
      </c>
      <c r="N383" s="24" t="str">
        <f t="shared" si="20"/>
        <v>rabat - grupa</v>
      </c>
    </row>
    <row r="384" spans="1:14" x14ac:dyDescent="0.25">
      <c r="A384" s="196" t="s">
        <v>1068</v>
      </c>
      <c r="B384" s="152" t="s">
        <v>5889</v>
      </c>
      <c r="C384" s="14" t="s">
        <v>193</v>
      </c>
      <c r="D384" s="16"/>
      <c r="E384" s="25" t="s">
        <v>1059</v>
      </c>
      <c r="F384" s="194"/>
      <c r="G384" s="239">
        <v>5902188706000</v>
      </c>
      <c r="H384" s="16" t="s">
        <v>17</v>
      </c>
      <c r="I384" s="113">
        <v>364.13</v>
      </c>
      <c r="J384" s="115">
        <f>VLOOKUP(M384,'Grupy rabatowe'!A:E,5,0)</f>
        <v>0</v>
      </c>
      <c r="K384" s="100">
        <f t="shared" si="21"/>
        <v>0</v>
      </c>
      <c r="L384" s="18">
        <f t="shared" si="22"/>
        <v>364.13</v>
      </c>
      <c r="M384" s="19" t="s">
        <v>1060</v>
      </c>
      <c r="N384" s="24" t="str">
        <f t="shared" si="20"/>
        <v>rabat - grupa</v>
      </c>
    </row>
    <row r="385" spans="1:14" x14ac:dyDescent="0.25">
      <c r="A385" s="196" t="s">
        <v>1072</v>
      </c>
      <c r="B385" s="152" t="s">
        <v>5890</v>
      </c>
      <c r="C385" s="14" t="s">
        <v>193</v>
      </c>
      <c r="D385" s="16"/>
      <c r="E385" s="25" t="s">
        <v>1059</v>
      </c>
      <c r="F385" s="194"/>
      <c r="G385" s="239">
        <v>5902188706048</v>
      </c>
      <c r="H385" s="16" t="s">
        <v>17</v>
      </c>
      <c r="I385" s="113">
        <v>348.46</v>
      </c>
      <c r="J385" s="115">
        <f>VLOOKUP(M385,'Grupy rabatowe'!A:E,5,0)</f>
        <v>0</v>
      </c>
      <c r="K385" s="100">
        <f t="shared" si="21"/>
        <v>0</v>
      </c>
      <c r="L385" s="18">
        <f t="shared" si="22"/>
        <v>348.46</v>
      </c>
      <c r="M385" s="19" t="s">
        <v>1060</v>
      </c>
      <c r="N385" s="24" t="str">
        <f t="shared" si="20"/>
        <v>rabat - grupa</v>
      </c>
    </row>
    <row r="386" spans="1:14" x14ac:dyDescent="0.25">
      <c r="A386" s="196" t="s">
        <v>1073</v>
      </c>
      <c r="B386" s="152" t="s">
        <v>5891</v>
      </c>
      <c r="C386" s="14" t="s">
        <v>193</v>
      </c>
      <c r="D386" s="16"/>
      <c r="E386" s="25" t="s">
        <v>1059</v>
      </c>
      <c r="F386" s="194"/>
      <c r="G386" s="239">
        <v>5902188706055</v>
      </c>
      <c r="H386" s="16" t="s">
        <v>17</v>
      </c>
      <c r="I386" s="113">
        <v>380.12</v>
      </c>
      <c r="J386" s="115">
        <f>VLOOKUP(M386,'Grupy rabatowe'!A:E,5,0)</f>
        <v>0</v>
      </c>
      <c r="K386" s="100">
        <f t="shared" si="21"/>
        <v>0</v>
      </c>
      <c r="L386" s="18">
        <f t="shared" si="22"/>
        <v>380.12</v>
      </c>
      <c r="M386" s="19" t="s">
        <v>1060</v>
      </c>
      <c r="N386" s="24" t="str">
        <f t="shared" si="20"/>
        <v>rabat - grupa</v>
      </c>
    </row>
    <row r="387" spans="1:14" x14ac:dyDescent="0.25">
      <c r="A387" s="196" t="s">
        <v>1074</v>
      </c>
      <c r="B387" s="152" t="s">
        <v>5892</v>
      </c>
      <c r="C387" s="14" t="s">
        <v>193</v>
      </c>
      <c r="D387" s="16" t="s">
        <v>330</v>
      </c>
      <c r="E387" s="25" t="s">
        <v>1059</v>
      </c>
      <c r="F387" s="194"/>
      <c r="G387" s="239">
        <v>5902188706062</v>
      </c>
      <c r="H387" s="16" t="s">
        <v>17</v>
      </c>
      <c r="I387" s="113">
        <v>414.2</v>
      </c>
      <c r="J387" s="115">
        <f>VLOOKUP(M387,'Grupy rabatowe'!A:E,5,0)</f>
        <v>0</v>
      </c>
      <c r="K387" s="100">
        <f t="shared" si="21"/>
        <v>0</v>
      </c>
      <c r="L387" s="18">
        <f t="shared" si="22"/>
        <v>414.2</v>
      </c>
      <c r="M387" s="19" t="s">
        <v>1060</v>
      </c>
      <c r="N387" s="24" t="str">
        <f t="shared" si="20"/>
        <v>rabat - grupa</v>
      </c>
    </row>
    <row r="388" spans="1:14" x14ac:dyDescent="0.25">
      <c r="A388" s="196" t="s">
        <v>1076</v>
      </c>
      <c r="B388" s="152" t="s">
        <v>5893</v>
      </c>
      <c r="C388" s="14" t="s">
        <v>193</v>
      </c>
      <c r="D388" s="16" t="s">
        <v>330</v>
      </c>
      <c r="E388" s="25" t="s">
        <v>1059</v>
      </c>
      <c r="F388" s="194"/>
      <c r="G388" s="239">
        <v>5902188706086</v>
      </c>
      <c r="H388" s="16" t="s">
        <v>17</v>
      </c>
      <c r="I388" s="113">
        <v>402.64</v>
      </c>
      <c r="J388" s="115">
        <f>VLOOKUP(M388,'Grupy rabatowe'!A:E,5,0)</f>
        <v>0</v>
      </c>
      <c r="K388" s="100">
        <f t="shared" si="21"/>
        <v>0</v>
      </c>
      <c r="L388" s="18">
        <f t="shared" si="22"/>
        <v>402.64</v>
      </c>
      <c r="M388" s="19" t="s">
        <v>1060</v>
      </c>
      <c r="N388" s="24" t="str">
        <f t="shared" si="20"/>
        <v>rabat - grupa</v>
      </c>
    </row>
    <row r="389" spans="1:14" x14ac:dyDescent="0.25">
      <c r="A389" s="196" t="s">
        <v>1078</v>
      </c>
      <c r="B389" s="152" t="s">
        <v>5894</v>
      </c>
      <c r="C389" s="14" t="s">
        <v>193</v>
      </c>
      <c r="D389" s="16" t="s">
        <v>330</v>
      </c>
      <c r="E389" s="25" t="s">
        <v>1059</v>
      </c>
      <c r="F389" s="194"/>
      <c r="G389" s="239">
        <v>5902188706109</v>
      </c>
      <c r="H389" s="16" t="s">
        <v>17</v>
      </c>
      <c r="I389" s="113">
        <v>425.76</v>
      </c>
      <c r="J389" s="115">
        <f>VLOOKUP(M389,'Grupy rabatowe'!A:E,5,0)</f>
        <v>0</v>
      </c>
      <c r="K389" s="100">
        <f t="shared" si="21"/>
        <v>0</v>
      </c>
      <c r="L389" s="18">
        <f t="shared" si="22"/>
        <v>425.76</v>
      </c>
      <c r="M389" s="19" t="s">
        <v>1060</v>
      </c>
      <c r="N389" s="24" t="str">
        <f t="shared" si="20"/>
        <v>rabat - grupa</v>
      </c>
    </row>
    <row r="390" spans="1:14" x14ac:dyDescent="0.25">
      <c r="A390" s="196" t="s">
        <v>1075</v>
      </c>
      <c r="B390" s="152" t="s">
        <v>5895</v>
      </c>
      <c r="C390" s="14" t="s">
        <v>193</v>
      </c>
      <c r="D390" s="16" t="s">
        <v>332</v>
      </c>
      <c r="E390" s="25" t="s">
        <v>1059</v>
      </c>
      <c r="F390" s="194"/>
      <c r="G390" s="239">
        <v>5902188706079</v>
      </c>
      <c r="H390" s="16" t="s">
        <v>17</v>
      </c>
      <c r="I390" s="113">
        <v>430.72</v>
      </c>
      <c r="J390" s="115">
        <f>VLOOKUP(M390,'Grupy rabatowe'!A:E,5,0)</f>
        <v>0</v>
      </c>
      <c r="K390" s="100">
        <f t="shared" si="21"/>
        <v>0</v>
      </c>
      <c r="L390" s="18">
        <f t="shared" si="22"/>
        <v>430.72</v>
      </c>
      <c r="M390" s="19" t="s">
        <v>1060</v>
      </c>
      <c r="N390" s="24" t="str">
        <f t="shared" si="20"/>
        <v>rabat - grupa</v>
      </c>
    </row>
    <row r="391" spans="1:14" x14ac:dyDescent="0.25">
      <c r="A391" s="196" t="s">
        <v>1077</v>
      </c>
      <c r="B391" s="152" t="s">
        <v>5896</v>
      </c>
      <c r="C391" s="14" t="s">
        <v>193</v>
      </c>
      <c r="D391" s="16" t="s">
        <v>332</v>
      </c>
      <c r="E391" s="25" t="s">
        <v>1059</v>
      </c>
      <c r="F391" s="194"/>
      <c r="G391" s="239">
        <v>5902188706093</v>
      </c>
      <c r="H391" s="16" t="s">
        <v>17</v>
      </c>
      <c r="I391" s="113">
        <v>419.16</v>
      </c>
      <c r="J391" s="115">
        <f>VLOOKUP(M391,'Grupy rabatowe'!A:E,5,0)</f>
        <v>0</v>
      </c>
      <c r="K391" s="100">
        <f t="shared" si="21"/>
        <v>0</v>
      </c>
      <c r="L391" s="18">
        <f t="shared" si="22"/>
        <v>419.16</v>
      </c>
      <c r="M391" s="19" t="s">
        <v>1060</v>
      </c>
      <c r="N391" s="24" t="str">
        <f t="shared" si="20"/>
        <v>rabat - grupa</v>
      </c>
    </row>
    <row r="392" spans="1:14" x14ac:dyDescent="0.25">
      <c r="A392" s="196" t="s">
        <v>1079</v>
      </c>
      <c r="B392" s="152" t="s">
        <v>5897</v>
      </c>
      <c r="C392" s="14" t="s">
        <v>193</v>
      </c>
      <c r="D392" s="16" t="s">
        <v>332</v>
      </c>
      <c r="E392" s="25" t="s">
        <v>1059</v>
      </c>
      <c r="F392" s="194"/>
      <c r="G392" s="239">
        <v>5902188706116</v>
      </c>
      <c r="H392" s="16" t="s">
        <v>17</v>
      </c>
      <c r="I392" s="113">
        <v>442.28</v>
      </c>
      <c r="J392" s="115">
        <f>VLOOKUP(M392,'Grupy rabatowe'!A:E,5,0)</f>
        <v>0</v>
      </c>
      <c r="K392" s="100">
        <f t="shared" si="21"/>
        <v>0</v>
      </c>
      <c r="L392" s="18">
        <f t="shared" si="22"/>
        <v>442.28</v>
      </c>
      <c r="M392" s="19" t="s">
        <v>1060</v>
      </c>
      <c r="N392" s="24" t="str">
        <f t="shared" si="20"/>
        <v>rabat - grupa</v>
      </c>
    </row>
    <row r="393" spans="1:14" x14ac:dyDescent="0.25">
      <c r="A393" s="196" t="s">
        <v>1080</v>
      </c>
      <c r="B393" s="152" t="s">
        <v>5898</v>
      </c>
      <c r="C393" s="14" t="s">
        <v>124</v>
      </c>
      <c r="D393" s="16"/>
      <c r="E393" s="25" t="s">
        <v>347</v>
      </c>
      <c r="F393" s="194"/>
      <c r="G393" s="239">
        <v>5902188708912</v>
      </c>
      <c r="H393" s="16" t="s">
        <v>17</v>
      </c>
      <c r="I393" s="113">
        <v>199.79</v>
      </c>
      <c r="J393" s="115">
        <f>VLOOKUP(M393,'Grupy rabatowe'!A:E,5,0)</f>
        <v>0</v>
      </c>
      <c r="K393" s="100">
        <f t="shared" si="21"/>
        <v>0</v>
      </c>
      <c r="L393" s="18">
        <f t="shared" si="22"/>
        <v>199.79</v>
      </c>
      <c r="M393" s="19" t="s">
        <v>1081</v>
      </c>
      <c r="N393" s="24" t="str">
        <f t="shared" si="20"/>
        <v>rabat - grupa</v>
      </c>
    </row>
    <row r="394" spans="1:14" x14ac:dyDescent="0.25">
      <c r="A394" s="196" t="s">
        <v>1082</v>
      </c>
      <c r="B394" s="152" t="s">
        <v>5899</v>
      </c>
      <c r="C394" s="14" t="s">
        <v>193</v>
      </c>
      <c r="D394" s="16"/>
      <c r="E394" s="25" t="s">
        <v>347</v>
      </c>
      <c r="F394" s="194"/>
      <c r="G394" s="239">
        <v>5902188706932</v>
      </c>
      <c r="H394" s="16" t="s">
        <v>17</v>
      </c>
      <c r="I394" s="113">
        <v>281.89999999999998</v>
      </c>
      <c r="J394" s="115">
        <f>VLOOKUP(M394,'Grupy rabatowe'!A:E,5,0)</f>
        <v>0</v>
      </c>
      <c r="K394" s="100">
        <f t="shared" si="21"/>
        <v>0</v>
      </c>
      <c r="L394" s="18">
        <f t="shared" si="22"/>
        <v>281.89999999999998</v>
      </c>
      <c r="M394" s="19" t="s">
        <v>1081</v>
      </c>
      <c r="N394" s="24" t="str">
        <f t="shared" si="20"/>
        <v>rabat - grupa</v>
      </c>
    </row>
    <row r="395" spans="1:14" x14ac:dyDescent="0.25">
      <c r="A395" s="196" t="s">
        <v>1083</v>
      </c>
      <c r="B395" s="152" t="s">
        <v>5900</v>
      </c>
      <c r="C395" s="14" t="s">
        <v>193</v>
      </c>
      <c r="D395" s="16"/>
      <c r="E395" s="25" t="s">
        <v>347</v>
      </c>
      <c r="F395" s="194"/>
      <c r="G395" s="239">
        <v>5902188706987</v>
      </c>
      <c r="H395" s="16" t="s">
        <v>17</v>
      </c>
      <c r="I395" s="113">
        <v>269.31</v>
      </c>
      <c r="J395" s="115">
        <f>VLOOKUP(M395,'Grupy rabatowe'!A:E,5,0)</f>
        <v>0</v>
      </c>
      <c r="K395" s="100">
        <f t="shared" si="21"/>
        <v>0</v>
      </c>
      <c r="L395" s="18">
        <f t="shared" si="22"/>
        <v>269.31</v>
      </c>
      <c r="M395" s="19" t="s">
        <v>1081</v>
      </c>
      <c r="N395" s="24" t="str">
        <f t="shared" si="20"/>
        <v>rabat - grupa</v>
      </c>
    </row>
    <row r="396" spans="1:14" x14ac:dyDescent="0.25">
      <c r="A396" s="196" t="s">
        <v>1084</v>
      </c>
      <c r="B396" s="152" t="s">
        <v>5901</v>
      </c>
      <c r="C396" s="14" t="s">
        <v>193</v>
      </c>
      <c r="D396" s="16"/>
      <c r="E396" s="25" t="s">
        <v>347</v>
      </c>
      <c r="F396" s="194"/>
      <c r="G396" s="239">
        <v>5902188707007</v>
      </c>
      <c r="H396" s="16" t="s">
        <v>17</v>
      </c>
      <c r="I396" s="113">
        <v>294.48</v>
      </c>
      <c r="J396" s="115">
        <f>VLOOKUP(M396,'Grupy rabatowe'!A:E,5,0)</f>
        <v>0</v>
      </c>
      <c r="K396" s="100">
        <f t="shared" si="21"/>
        <v>0</v>
      </c>
      <c r="L396" s="18">
        <f t="shared" si="22"/>
        <v>294.48</v>
      </c>
      <c r="M396" s="19" t="s">
        <v>1081</v>
      </c>
      <c r="N396" s="24" t="str">
        <f t="shared" si="20"/>
        <v>rabat - grupa</v>
      </c>
    </row>
    <row r="397" spans="1:14" x14ac:dyDescent="0.25">
      <c r="A397" s="196" t="s">
        <v>1085</v>
      </c>
      <c r="B397" s="152" t="s">
        <v>5902</v>
      </c>
      <c r="C397" s="14" t="s">
        <v>193</v>
      </c>
      <c r="D397" s="16"/>
      <c r="E397" s="25" t="s">
        <v>347</v>
      </c>
      <c r="F397" s="194"/>
      <c r="G397" s="239">
        <v>5902188706949</v>
      </c>
      <c r="H397" s="16" t="s">
        <v>17</v>
      </c>
      <c r="I397" s="113">
        <v>302.89</v>
      </c>
      <c r="J397" s="115">
        <f>VLOOKUP(M397,'Grupy rabatowe'!A:E,5,0)</f>
        <v>0</v>
      </c>
      <c r="K397" s="100">
        <f t="shared" si="21"/>
        <v>0</v>
      </c>
      <c r="L397" s="18">
        <f t="shared" si="22"/>
        <v>302.89</v>
      </c>
      <c r="M397" s="19" t="s">
        <v>1081</v>
      </c>
      <c r="N397" s="24" t="str">
        <f t="shared" si="20"/>
        <v>rabat - grupa</v>
      </c>
    </row>
    <row r="398" spans="1:14" x14ac:dyDescent="0.25">
      <c r="A398" s="196" t="s">
        <v>1086</v>
      </c>
      <c r="B398" s="152" t="s">
        <v>5903</v>
      </c>
      <c r="C398" s="14" t="s">
        <v>193</v>
      </c>
      <c r="D398" s="16"/>
      <c r="E398" s="25" t="s">
        <v>347</v>
      </c>
      <c r="F398" s="194"/>
      <c r="G398" s="239">
        <v>5902188706970</v>
      </c>
      <c r="H398" s="16" t="s">
        <v>17</v>
      </c>
      <c r="I398" s="113">
        <v>290.3</v>
      </c>
      <c r="J398" s="115">
        <f>VLOOKUP(M398,'Grupy rabatowe'!A:E,5,0)</f>
        <v>0</v>
      </c>
      <c r="K398" s="100">
        <f t="shared" si="21"/>
        <v>0</v>
      </c>
      <c r="L398" s="18">
        <f t="shared" si="22"/>
        <v>290.3</v>
      </c>
      <c r="M398" s="19" t="s">
        <v>1081</v>
      </c>
      <c r="N398" s="24" t="str">
        <f t="shared" si="20"/>
        <v>rabat - grupa</v>
      </c>
    </row>
    <row r="399" spans="1:14" x14ac:dyDescent="0.25">
      <c r="A399" s="196" t="s">
        <v>1087</v>
      </c>
      <c r="B399" s="152" t="s">
        <v>5904</v>
      </c>
      <c r="C399" s="14" t="s">
        <v>193</v>
      </c>
      <c r="D399" s="16"/>
      <c r="E399" s="25" t="s">
        <v>347</v>
      </c>
      <c r="F399" s="194"/>
      <c r="G399" s="239">
        <v>5902188707014</v>
      </c>
      <c r="H399" s="16" t="s">
        <v>17</v>
      </c>
      <c r="I399" s="113">
        <v>315.47000000000003</v>
      </c>
      <c r="J399" s="115">
        <f>VLOOKUP(M399,'Grupy rabatowe'!A:E,5,0)</f>
        <v>0</v>
      </c>
      <c r="K399" s="100">
        <f t="shared" si="21"/>
        <v>0</v>
      </c>
      <c r="L399" s="18">
        <f t="shared" si="22"/>
        <v>315.47000000000003</v>
      </c>
      <c r="M399" s="19" t="s">
        <v>1081</v>
      </c>
      <c r="N399" s="24" t="str">
        <f t="shared" si="20"/>
        <v>rabat - grupa</v>
      </c>
    </row>
    <row r="400" spans="1:14" x14ac:dyDescent="0.25">
      <c r="A400" s="196" t="s">
        <v>1088</v>
      </c>
      <c r="B400" s="152" t="s">
        <v>5905</v>
      </c>
      <c r="C400" s="14" t="s">
        <v>193</v>
      </c>
      <c r="D400" s="16"/>
      <c r="E400" s="25" t="s">
        <v>347</v>
      </c>
      <c r="F400" s="194"/>
      <c r="G400" s="239">
        <v>5902188706963</v>
      </c>
      <c r="H400" s="16" t="s">
        <v>17</v>
      </c>
      <c r="I400" s="113">
        <v>323.88</v>
      </c>
      <c r="J400" s="115">
        <f>VLOOKUP(M400,'Grupy rabatowe'!A:E,5,0)</f>
        <v>0</v>
      </c>
      <c r="K400" s="100">
        <f t="shared" si="21"/>
        <v>0</v>
      </c>
      <c r="L400" s="18">
        <f t="shared" si="22"/>
        <v>323.88</v>
      </c>
      <c r="M400" s="19" t="s">
        <v>1081</v>
      </c>
      <c r="N400" s="24" t="str">
        <f t="shared" si="20"/>
        <v>rabat - grupa</v>
      </c>
    </row>
    <row r="401" spans="1:14" x14ac:dyDescent="0.25">
      <c r="A401" s="196" t="s">
        <v>1089</v>
      </c>
      <c r="B401" s="152" t="s">
        <v>5906</v>
      </c>
      <c r="C401" s="14" t="s">
        <v>193</v>
      </c>
      <c r="D401" s="16"/>
      <c r="E401" s="25" t="s">
        <v>347</v>
      </c>
      <c r="F401" s="194"/>
      <c r="G401" s="239">
        <v>5902188706994</v>
      </c>
      <c r="H401" s="16" t="s">
        <v>17</v>
      </c>
      <c r="I401" s="113">
        <v>311.29000000000002</v>
      </c>
      <c r="J401" s="115">
        <f>VLOOKUP(M401,'Grupy rabatowe'!A:E,5,0)</f>
        <v>0</v>
      </c>
      <c r="K401" s="100">
        <f t="shared" si="21"/>
        <v>0</v>
      </c>
      <c r="L401" s="18">
        <f t="shared" si="22"/>
        <v>311.29000000000002</v>
      </c>
      <c r="M401" s="19" t="s">
        <v>1081</v>
      </c>
      <c r="N401" s="24" t="str">
        <f t="shared" si="20"/>
        <v>rabat - grupa</v>
      </c>
    </row>
    <row r="402" spans="1:14" x14ac:dyDescent="0.25">
      <c r="A402" s="196" t="s">
        <v>1090</v>
      </c>
      <c r="B402" s="152" t="s">
        <v>5907</v>
      </c>
      <c r="C402" s="14" t="s">
        <v>193</v>
      </c>
      <c r="D402" s="16"/>
      <c r="E402" s="25" t="s">
        <v>347</v>
      </c>
      <c r="F402" s="194"/>
      <c r="G402" s="239">
        <v>5902188707021</v>
      </c>
      <c r="H402" s="16" t="s">
        <v>17</v>
      </c>
      <c r="I402" s="113">
        <v>336.46</v>
      </c>
      <c r="J402" s="115">
        <f>VLOOKUP(M402,'Grupy rabatowe'!A:E,5,0)</f>
        <v>0</v>
      </c>
      <c r="K402" s="100">
        <f t="shared" si="21"/>
        <v>0</v>
      </c>
      <c r="L402" s="18">
        <f t="shared" si="22"/>
        <v>336.46</v>
      </c>
      <c r="M402" s="19" t="s">
        <v>1081</v>
      </c>
      <c r="N402" s="24" t="str">
        <f t="shared" si="20"/>
        <v>rabat - grupa</v>
      </c>
    </row>
    <row r="403" spans="1:14" x14ac:dyDescent="0.25">
      <c r="A403" s="196" t="s">
        <v>3631</v>
      </c>
      <c r="B403" s="152" t="s">
        <v>5908</v>
      </c>
      <c r="C403" s="14" t="s">
        <v>193</v>
      </c>
      <c r="D403" s="16"/>
      <c r="E403" s="25" t="s">
        <v>347</v>
      </c>
      <c r="F403" s="194"/>
      <c r="G403" s="239">
        <v>5904067604292</v>
      </c>
      <c r="H403" s="16" t="s">
        <v>17</v>
      </c>
      <c r="I403" s="113">
        <v>313.54000000000002</v>
      </c>
      <c r="J403" s="115">
        <f>VLOOKUP(M403,'Grupy rabatowe'!A:E,5,0)</f>
        <v>0</v>
      </c>
      <c r="K403" s="100">
        <f t="shared" si="21"/>
        <v>0</v>
      </c>
      <c r="L403" s="18">
        <f t="shared" si="22"/>
        <v>313.54000000000002</v>
      </c>
      <c r="M403" s="19" t="s">
        <v>1081</v>
      </c>
      <c r="N403" s="24" t="str">
        <f t="shared" si="20"/>
        <v>rabat - grupa</v>
      </c>
    </row>
    <row r="404" spans="1:14" x14ac:dyDescent="0.25">
      <c r="A404" s="196" t="s">
        <v>3632</v>
      </c>
      <c r="B404" s="152" t="s">
        <v>5909</v>
      </c>
      <c r="C404" s="14" t="s">
        <v>193</v>
      </c>
      <c r="D404" s="16"/>
      <c r="E404" s="25" t="s">
        <v>347</v>
      </c>
      <c r="F404" s="194"/>
      <c r="G404" s="239">
        <v>5904067604308</v>
      </c>
      <c r="H404" s="16" t="s">
        <v>17</v>
      </c>
      <c r="I404" s="113">
        <v>326.12</v>
      </c>
      <c r="J404" s="115">
        <f>VLOOKUP(M404,'Grupy rabatowe'!A:E,5,0)</f>
        <v>0</v>
      </c>
      <c r="K404" s="100">
        <f t="shared" si="21"/>
        <v>0</v>
      </c>
      <c r="L404" s="18">
        <f t="shared" si="22"/>
        <v>326.12</v>
      </c>
      <c r="M404" s="19" t="s">
        <v>1081</v>
      </c>
      <c r="N404" s="24" t="str">
        <f t="shared" si="20"/>
        <v>rabat - grupa</v>
      </c>
    </row>
    <row r="405" spans="1:14" x14ac:dyDescent="0.25">
      <c r="A405" s="196" t="s">
        <v>3633</v>
      </c>
      <c r="B405" s="152" t="s">
        <v>5910</v>
      </c>
      <c r="C405" s="14" t="s">
        <v>193</v>
      </c>
      <c r="D405" s="16"/>
      <c r="E405" s="25" t="s">
        <v>347</v>
      </c>
      <c r="F405" s="194"/>
      <c r="G405" s="239">
        <v>5904067606937</v>
      </c>
      <c r="H405" s="16" t="s">
        <v>17</v>
      </c>
      <c r="I405" s="113">
        <v>281</v>
      </c>
      <c r="J405" s="115">
        <f>VLOOKUP(M405,'Grupy rabatowe'!A:E,5,0)</f>
        <v>0</v>
      </c>
      <c r="K405" s="100">
        <f t="shared" si="21"/>
        <v>0</v>
      </c>
      <c r="L405" s="18">
        <f t="shared" si="22"/>
        <v>281</v>
      </c>
      <c r="M405" s="19" t="s">
        <v>1081</v>
      </c>
      <c r="N405" s="24" t="str">
        <f t="shared" si="20"/>
        <v>rabat - grupa</v>
      </c>
    </row>
    <row r="406" spans="1:14" x14ac:dyDescent="0.25">
      <c r="A406" s="196" t="s">
        <v>1091</v>
      </c>
      <c r="B406" s="152" t="s">
        <v>5911</v>
      </c>
      <c r="C406" s="14" t="s">
        <v>193</v>
      </c>
      <c r="D406" s="16"/>
      <c r="E406" s="25" t="s">
        <v>347</v>
      </c>
      <c r="F406" s="194"/>
      <c r="G406" s="239">
        <v>5902188707090</v>
      </c>
      <c r="H406" s="16" t="s">
        <v>17</v>
      </c>
      <c r="I406" s="113">
        <v>326.57</v>
      </c>
      <c r="J406" s="115">
        <f>VLOOKUP(M406,'Grupy rabatowe'!A:E,5,0)</f>
        <v>0</v>
      </c>
      <c r="K406" s="100">
        <f t="shared" si="21"/>
        <v>0</v>
      </c>
      <c r="L406" s="18">
        <f t="shared" si="22"/>
        <v>326.57</v>
      </c>
      <c r="M406" s="19" t="s">
        <v>1081</v>
      </c>
      <c r="N406" s="24" t="str">
        <f t="shared" si="20"/>
        <v>rabat - grupa</v>
      </c>
    </row>
    <row r="407" spans="1:14" x14ac:dyDescent="0.25">
      <c r="A407" s="195" t="s">
        <v>1092</v>
      </c>
      <c r="B407" s="152" t="s">
        <v>5912</v>
      </c>
      <c r="C407" s="14" t="s">
        <v>193</v>
      </c>
      <c r="D407" s="34"/>
      <c r="E407" s="25" t="s">
        <v>347</v>
      </c>
      <c r="F407" s="194"/>
      <c r="G407" s="239">
        <v>5901087044855</v>
      </c>
      <c r="H407" s="16" t="s">
        <v>17</v>
      </c>
      <c r="I407" s="113">
        <v>452.21</v>
      </c>
      <c r="J407" s="115">
        <f>VLOOKUP(M407,'Grupy rabatowe'!A:E,5,0)</f>
        <v>0</v>
      </c>
      <c r="K407" s="100">
        <f t="shared" si="21"/>
        <v>0</v>
      </c>
      <c r="L407" s="18">
        <f t="shared" si="22"/>
        <v>452.21</v>
      </c>
      <c r="M407" s="19" t="s">
        <v>1081</v>
      </c>
      <c r="N407" s="24" t="str">
        <f t="shared" si="20"/>
        <v>rabat - grupa</v>
      </c>
    </row>
    <row r="408" spans="1:14" x14ac:dyDescent="0.25">
      <c r="A408" s="195" t="s">
        <v>1093</v>
      </c>
      <c r="B408" s="152" t="s">
        <v>5913</v>
      </c>
      <c r="C408" s="14" t="s">
        <v>193</v>
      </c>
      <c r="D408" s="34"/>
      <c r="E408" s="25" t="s">
        <v>347</v>
      </c>
      <c r="F408" s="194"/>
      <c r="G408" s="239">
        <v>5901087044862</v>
      </c>
      <c r="H408" s="16" t="s">
        <v>17</v>
      </c>
      <c r="I408" s="113">
        <v>473.2</v>
      </c>
      <c r="J408" s="115">
        <f>VLOOKUP(M408,'Grupy rabatowe'!A:E,5,0)</f>
        <v>0</v>
      </c>
      <c r="K408" s="100">
        <f t="shared" si="21"/>
        <v>0</v>
      </c>
      <c r="L408" s="18">
        <f t="shared" si="22"/>
        <v>473.2</v>
      </c>
      <c r="M408" s="19" t="s">
        <v>1081</v>
      </c>
      <c r="N408" s="24" t="str">
        <f t="shared" si="20"/>
        <v>rabat - grupa</v>
      </c>
    </row>
    <row r="409" spans="1:14" x14ac:dyDescent="0.25">
      <c r="A409" s="195" t="s">
        <v>1094</v>
      </c>
      <c r="B409" s="152" t="s">
        <v>5914</v>
      </c>
      <c r="C409" s="14" t="s">
        <v>193</v>
      </c>
      <c r="D409" s="34"/>
      <c r="E409" s="25" t="s">
        <v>347</v>
      </c>
      <c r="F409" s="194"/>
      <c r="G409" s="239">
        <v>5901087044879</v>
      </c>
      <c r="H409" s="16" t="s">
        <v>17</v>
      </c>
      <c r="I409" s="113">
        <v>494.19</v>
      </c>
      <c r="J409" s="115">
        <f>VLOOKUP(M409,'Grupy rabatowe'!A:E,5,0)</f>
        <v>0</v>
      </c>
      <c r="K409" s="100">
        <f t="shared" si="21"/>
        <v>0</v>
      </c>
      <c r="L409" s="18">
        <f t="shared" si="22"/>
        <v>494.19</v>
      </c>
      <c r="M409" s="19" t="s">
        <v>1081</v>
      </c>
      <c r="N409" s="24" t="str">
        <f t="shared" si="20"/>
        <v>rabat - grupa</v>
      </c>
    </row>
    <row r="410" spans="1:14" x14ac:dyDescent="0.25">
      <c r="A410" s="195" t="s">
        <v>1095</v>
      </c>
      <c r="B410" s="152" t="s">
        <v>5915</v>
      </c>
      <c r="C410" s="14" t="s">
        <v>193</v>
      </c>
      <c r="D410" s="34"/>
      <c r="E410" s="25" t="s">
        <v>347</v>
      </c>
      <c r="F410" s="194"/>
      <c r="G410" s="239">
        <v>5901087044886</v>
      </c>
      <c r="H410" s="16" t="s">
        <v>17</v>
      </c>
      <c r="I410" s="113">
        <v>464.8</v>
      </c>
      <c r="J410" s="115">
        <f>VLOOKUP(M410,'Grupy rabatowe'!A:E,5,0)</f>
        <v>0</v>
      </c>
      <c r="K410" s="100">
        <f t="shared" si="21"/>
        <v>0</v>
      </c>
      <c r="L410" s="18">
        <f t="shared" si="22"/>
        <v>464.8</v>
      </c>
      <c r="M410" s="19" t="s">
        <v>1081</v>
      </c>
      <c r="N410" s="24" t="str">
        <f t="shared" si="20"/>
        <v>rabat - grupa</v>
      </c>
    </row>
    <row r="411" spans="1:14" x14ac:dyDescent="0.25">
      <c r="A411" s="195" t="s">
        <v>1096</v>
      </c>
      <c r="B411" s="152" t="s">
        <v>5916</v>
      </c>
      <c r="C411" s="14" t="s">
        <v>193</v>
      </c>
      <c r="D411" s="34"/>
      <c r="E411" s="25" t="s">
        <v>347</v>
      </c>
      <c r="F411" s="194"/>
      <c r="G411" s="239">
        <v>5901087044893</v>
      </c>
      <c r="H411" s="16" t="s">
        <v>17</v>
      </c>
      <c r="I411" s="113">
        <v>485.79</v>
      </c>
      <c r="J411" s="115">
        <f>VLOOKUP(M411,'Grupy rabatowe'!A:E,5,0)</f>
        <v>0</v>
      </c>
      <c r="K411" s="100">
        <f t="shared" si="21"/>
        <v>0</v>
      </c>
      <c r="L411" s="18">
        <f t="shared" si="22"/>
        <v>485.79</v>
      </c>
      <c r="M411" s="19" t="s">
        <v>1081</v>
      </c>
      <c r="N411" s="24" t="str">
        <f t="shared" si="20"/>
        <v>rabat - grupa</v>
      </c>
    </row>
    <row r="412" spans="1:14" x14ac:dyDescent="0.25">
      <c r="A412" s="195" t="s">
        <v>1097</v>
      </c>
      <c r="B412" s="152" t="s">
        <v>5917</v>
      </c>
      <c r="C412" s="14" t="s">
        <v>193</v>
      </c>
      <c r="D412" s="34"/>
      <c r="E412" s="25" t="s">
        <v>347</v>
      </c>
      <c r="F412" s="194"/>
      <c r="G412" s="239">
        <v>5901087044909</v>
      </c>
      <c r="H412" s="16" t="s">
        <v>17</v>
      </c>
      <c r="I412" s="113">
        <v>506.77</v>
      </c>
      <c r="J412" s="115">
        <f>VLOOKUP(M412,'Grupy rabatowe'!A:E,5,0)</f>
        <v>0</v>
      </c>
      <c r="K412" s="100">
        <f t="shared" si="21"/>
        <v>0</v>
      </c>
      <c r="L412" s="18">
        <f t="shared" si="22"/>
        <v>506.77</v>
      </c>
      <c r="M412" s="19" t="s">
        <v>1081</v>
      </c>
      <c r="N412" s="24" t="str">
        <f t="shared" si="20"/>
        <v>rabat - grupa</v>
      </c>
    </row>
    <row r="413" spans="1:14" x14ac:dyDescent="0.25">
      <c r="A413" s="196" t="s">
        <v>1098</v>
      </c>
      <c r="B413" s="152" t="s">
        <v>5918</v>
      </c>
      <c r="C413" s="14" t="s">
        <v>193</v>
      </c>
      <c r="D413" s="16" t="s">
        <v>330</v>
      </c>
      <c r="E413" s="25" t="s">
        <v>347</v>
      </c>
      <c r="F413" s="194"/>
      <c r="G413" s="239">
        <v>5902188707038</v>
      </c>
      <c r="H413" s="16" t="s">
        <v>17</v>
      </c>
      <c r="I413" s="113">
        <v>388.45</v>
      </c>
      <c r="J413" s="115">
        <f>VLOOKUP(M413,'Grupy rabatowe'!A:E,5,0)</f>
        <v>0</v>
      </c>
      <c r="K413" s="100">
        <f t="shared" si="21"/>
        <v>0</v>
      </c>
      <c r="L413" s="18">
        <f t="shared" si="22"/>
        <v>388.45</v>
      </c>
      <c r="M413" s="19" t="s">
        <v>1081</v>
      </c>
      <c r="N413" s="24" t="str">
        <f t="shared" si="20"/>
        <v>rabat - grupa</v>
      </c>
    </row>
    <row r="414" spans="1:14" x14ac:dyDescent="0.25">
      <c r="A414" s="196" t="s">
        <v>1099</v>
      </c>
      <c r="B414" s="152" t="s">
        <v>5919</v>
      </c>
      <c r="C414" s="14" t="s">
        <v>193</v>
      </c>
      <c r="D414" s="16" t="s">
        <v>330</v>
      </c>
      <c r="E414" s="25" t="s">
        <v>347</v>
      </c>
      <c r="F414" s="194"/>
      <c r="G414" s="239">
        <v>5902188707045</v>
      </c>
      <c r="H414" s="16" t="s">
        <v>17</v>
      </c>
      <c r="I414" s="113">
        <v>373.95</v>
      </c>
      <c r="J414" s="115">
        <f>VLOOKUP(M414,'Grupy rabatowe'!A:E,5,0)</f>
        <v>0</v>
      </c>
      <c r="K414" s="100">
        <f t="shared" si="21"/>
        <v>0</v>
      </c>
      <c r="L414" s="18">
        <f t="shared" si="22"/>
        <v>373.95</v>
      </c>
      <c r="M414" s="19" t="s">
        <v>1081</v>
      </c>
      <c r="N414" s="24" t="str">
        <f t="shared" si="20"/>
        <v>rabat - grupa</v>
      </c>
    </row>
    <row r="415" spans="1:14" x14ac:dyDescent="0.25">
      <c r="A415" s="196" t="s">
        <v>1100</v>
      </c>
      <c r="B415" s="152" t="s">
        <v>5920</v>
      </c>
      <c r="C415" s="14" t="s">
        <v>193</v>
      </c>
      <c r="D415" s="16" t="s">
        <v>330</v>
      </c>
      <c r="E415" s="25" t="s">
        <v>347</v>
      </c>
      <c r="F415" s="194"/>
      <c r="G415" s="239">
        <v>5902188707052</v>
      </c>
      <c r="H415" s="16" t="s">
        <v>17</v>
      </c>
      <c r="I415" s="113">
        <v>399.12</v>
      </c>
      <c r="J415" s="115">
        <f>VLOOKUP(M415,'Grupy rabatowe'!A:E,5,0)</f>
        <v>0</v>
      </c>
      <c r="K415" s="100">
        <f t="shared" si="21"/>
        <v>0</v>
      </c>
      <c r="L415" s="18">
        <f t="shared" si="22"/>
        <v>399.12</v>
      </c>
      <c r="M415" s="19" t="s">
        <v>1081</v>
      </c>
      <c r="N415" s="24" t="str">
        <f t="shared" si="20"/>
        <v>rabat - grupa</v>
      </c>
    </row>
    <row r="416" spans="1:14" x14ac:dyDescent="0.25">
      <c r="A416" s="196" t="s">
        <v>1101</v>
      </c>
      <c r="B416" s="152" t="s">
        <v>5921</v>
      </c>
      <c r="C416" s="14" t="s">
        <v>193</v>
      </c>
      <c r="D416" s="16" t="s">
        <v>332</v>
      </c>
      <c r="E416" s="25" t="s">
        <v>347</v>
      </c>
      <c r="F416" s="194"/>
      <c r="G416" s="239">
        <v>5902188707069</v>
      </c>
      <c r="H416" s="16" t="s">
        <v>17</v>
      </c>
      <c r="I416" s="113">
        <v>404.51</v>
      </c>
      <c r="J416" s="115">
        <f>VLOOKUP(M416,'Grupy rabatowe'!A:E,5,0)</f>
        <v>0</v>
      </c>
      <c r="K416" s="100">
        <f t="shared" si="21"/>
        <v>0</v>
      </c>
      <c r="L416" s="18">
        <f t="shared" si="22"/>
        <v>404.51</v>
      </c>
      <c r="M416" s="19" t="s">
        <v>1081</v>
      </c>
      <c r="N416" s="24" t="str">
        <f t="shared" si="20"/>
        <v>rabat - grupa</v>
      </c>
    </row>
    <row r="417" spans="1:14" x14ac:dyDescent="0.25">
      <c r="A417" s="196" t="s">
        <v>1102</v>
      </c>
      <c r="B417" s="152" t="s">
        <v>5922</v>
      </c>
      <c r="C417" s="14" t="s">
        <v>193</v>
      </c>
      <c r="D417" s="16" t="s">
        <v>332</v>
      </c>
      <c r="E417" s="25" t="s">
        <v>347</v>
      </c>
      <c r="F417" s="194"/>
      <c r="G417" s="239">
        <v>5902188707076</v>
      </c>
      <c r="H417" s="16" t="s">
        <v>17</v>
      </c>
      <c r="I417" s="113">
        <v>390.65</v>
      </c>
      <c r="J417" s="115">
        <f>VLOOKUP(M417,'Grupy rabatowe'!A:E,5,0)</f>
        <v>0</v>
      </c>
      <c r="K417" s="100">
        <f t="shared" si="21"/>
        <v>0</v>
      </c>
      <c r="L417" s="18">
        <f t="shared" si="22"/>
        <v>390.65</v>
      </c>
      <c r="M417" s="19" t="s">
        <v>1081</v>
      </c>
      <c r="N417" s="24" t="str">
        <f t="shared" si="20"/>
        <v>rabat - grupa</v>
      </c>
    </row>
    <row r="418" spans="1:14" x14ac:dyDescent="0.25">
      <c r="A418" s="196" t="s">
        <v>1103</v>
      </c>
      <c r="B418" s="152" t="s">
        <v>5923</v>
      </c>
      <c r="C418" s="14" t="s">
        <v>193</v>
      </c>
      <c r="D418" s="16" t="s">
        <v>332</v>
      </c>
      <c r="E418" s="25" t="s">
        <v>347</v>
      </c>
      <c r="F418" s="194"/>
      <c r="G418" s="239">
        <v>5902188707083</v>
      </c>
      <c r="H418" s="16" t="s">
        <v>17</v>
      </c>
      <c r="I418" s="113">
        <v>417.09</v>
      </c>
      <c r="J418" s="115">
        <f>VLOOKUP(M418,'Grupy rabatowe'!A:E,5,0)</f>
        <v>0</v>
      </c>
      <c r="K418" s="100">
        <f t="shared" si="21"/>
        <v>0</v>
      </c>
      <c r="L418" s="18">
        <f t="shared" si="22"/>
        <v>417.09</v>
      </c>
      <c r="M418" s="19" t="s">
        <v>1081</v>
      </c>
      <c r="N418" s="24" t="str">
        <f t="shared" si="20"/>
        <v>rabat - grupa</v>
      </c>
    </row>
    <row r="419" spans="1:14" x14ac:dyDescent="0.25">
      <c r="A419" s="195" t="s">
        <v>1104</v>
      </c>
      <c r="B419" s="152" t="s">
        <v>5924</v>
      </c>
      <c r="C419" s="14" t="s">
        <v>193</v>
      </c>
      <c r="D419" s="16" t="s">
        <v>330</v>
      </c>
      <c r="E419" s="25" t="s">
        <v>347</v>
      </c>
      <c r="F419" s="194"/>
      <c r="G419" s="239">
        <v>5901087044916</v>
      </c>
      <c r="H419" s="16" t="s">
        <v>17</v>
      </c>
      <c r="I419" s="113">
        <v>638.29999999999995</v>
      </c>
      <c r="J419" s="115">
        <f>VLOOKUP(M419,'Grupy rabatowe'!A:E,5,0)</f>
        <v>0</v>
      </c>
      <c r="K419" s="100">
        <f t="shared" si="21"/>
        <v>0</v>
      </c>
      <c r="L419" s="18">
        <f t="shared" si="22"/>
        <v>638.29999999999995</v>
      </c>
      <c r="M419" s="19" t="s">
        <v>1081</v>
      </c>
      <c r="N419" s="24" t="str">
        <f t="shared" si="20"/>
        <v>rabat - grupa</v>
      </c>
    </row>
    <row r="420" spans="1:14" x14ac:dyDescent="0.25">
      <c r="A420" s="195" t="s">
        <v>1106</v>
      </c>
      <c r="B420" s="152" t="s">
        <v>5925</v>
      </c>
      <c r="C420" s="14" t="s">
        <v>193</v>
      </c>
      <c r="D420" s="16" t="s">
        <v>330</v>
      </c>
      <c r="E420" s="25" t="s">
        <v>347</v>
      </c>
      <c r="F420" s="194"/>
      <c r="G420" s="239">
        <v>5901087044930</v>
      </c>
      <c r="H420" s="16" t="s">
        <v>17</v>
      </c>
      <c r="I420" s="113">
        <v>645.04</v>
      </c>
      <c r="J420" s="115">
        <f>VLOOKUP(M420,'Grupy rabatowe'!A:E,5,0)</f>
        <v>0</v>
      </c>
      <c r="K420" s="100">
        <f t="shared" si="21"/>
        <v>0</v>
      </c>
      <c r="L420" s="18">
        <f t="shared" si="22"/>
        <v>645.04</v>
      </c>
      <c r="M420" s="19" t="s">
        <v>1081</v>
      </c>
      <c r="N420" s="24" t="str">
        <f t="shared" si="20"/>
        <v>rabat - grupa</v>
      </c>
    </row>
    <row r="421" spans="1:14" x14ac:dyDescent="0.25">
      <c r="A421" s="195" t="s">
        <v>1105</v>
      </c>
      <c r="B421" s="152" t="s">
        <v>5926</v>
      </c>
      <c r="C421" s="14" t="s">
        <v>193</v>
      </c>
      <c r="D421" s="16" t="s">
        <v>332</v>
      </c>
      <c r="E421" s="25" t="s">
        <v>347</v>
      </c>
      <c r="F421" s="194"/>
      <c r="G421" s="239">
        <v>5901087044923</v>
      </c>
      <c r="H421" s="16" t="s">
        <v>17</v>
      </c>
      <c r="I421" s="113">
        <v>690.74</v>
      </c>
      <c r="J421" s="115">
        <f>VLOOKUP(M421,'Grupy rabatowe'!A:E,5,0)</f>
        <v>0</v>
      </c>
      <c r="K421" s="100">
        <f t="shared" si="21"/>
        <v>0</v>
      </c>
      <c r="L421" s="18">
        <f t="shared" si="22"/>
        <v>690.74</v>
      </c>
      <c r="M421" s="19" t="s">
        <v>1081</v>
      </c>
      <c r="N421" s="24" t="str">
        <f t="shared" si="20"/>
        <v>rabat - grupa</v>
      </c>
    </row>
    <row r="422" spans="1:14" x14ac:dyDescent="0.25">
      <c r="A422" s="195" t="s">
        <v>1107</v>
      </c>
      <c r="B422" s="152" t="s">
        <v>5927</v>
      </c>
      <c r="C422" s="14" t="s">
        <v>193</v>
      </c>
      <c r="D422" s="16" t="s">
        <v>332</v>
      </c>
      <c r="E422" s="25" t="s">
        <v>347</v>
      </c>
      <c r="F422" s="194"/>
      <c r="G422" s="239">
        <v>5901087044947</v>
      </c>
      <c r="H422" s="16" t="s">
        <v>17</v>
      </c>
      <c r="I422" s="113">
        <v>702.05</v>
      </c>
      <c r="J422" s="115">
        <f>VLOOKUP(M422,'Grupy rabatowe'!A:E,5,0)</f>
        <v>0</v>
      </c>
      <c r="K422" s="100">
        <f t="shared" si="21"/>
        <v>0</v>
      </c>
      <c r="L422" s="18">
        <f t="shared" si="22"/>
        <v>702.05</v>
      </c>
      <c r="M422" s="19" t="s">
        <v>1081</v>
      </c>
      <c r="N422" s="24" t="str">
        <f t="shared" si="20"/>
        <v>rabat - grupa</v>
      </c>
    </row>
    <row r="423" spans="1:14" x14ac:dyDescent="0.25">
      <c r="A423" s="196" t="s">
        <v>5118</v>
      </c>
      <c r="B423" s="152" t="s">
        <v>5928</v>
      </c>
      <c r="C423" s="182" t="s">
        <v>193</v>
      </c>
      <c r="D423" s="153"/>
      <c r="E423" s="132" t="s">
        <v>347</v>
      </c>
      <c r="F423" s="194"/>
      <c r="G423" s="239">
        <v>5904067611504</v>
      </c>
      <c r="H423" s="16" t="s">
        <v>17</v>
      </c>
      <c r="I423" s="189">
        <v>307.82</v>
      </c>
      <c r="J423" s="190">
        <f>VLOOKUP(M423,'Grupy rabatowe'!A:E,5,0)</f>
        <v>0</v>
      </c>
      <c r="K423" s="100">
        <f t="shared" si="21"/>
        <v>0</v>
      </c>
      <c r="L423" s="18">
        <f t="shared" si="22"/>
        <v>307.82</v>
      </c>
      <c r="M423" s="19" t="s">
        <v>1081</v>
      </c>
      <c r="N423" s="24" t="str">
        <f t="shared" si="20"/>
        <v>rabat - grupa</v>
      </c>
    </row>
    <row r="424" spans="1:14" x14ac:dyDescent="0.25">
      <c r="A424" s="196" t="s">
        <v>5119</v>
      </c>
      <c r="B424" s="152" t="s">
        <v>5929</v>
      </c>
      <c r="C424" s="182" t="s">
        <v>193</v>
      </c>
      <c r="D424" s="153"/>
      <c r="E424" s="132" t="s">
        <v>347</v>
      </c>
      <c r="F424" s="194"/>
      <c r="G424" s="239">
        <v>5904067611535</v>
      </c>
      <c r="H424" s="16" t="s">
        <v>17</v>
      </c>
      <c r="I424" s="189">
        <v>295.69</v>
      </c>
      <c r="J424" s="190">
        <f>VLOOKUP(M424,'Grupy rabatowe'!A:E,5,0)</f>
        <v>0</v>
      </c>
      <c r="K424" s="100">
        <f t="shared" si="21"/>
        <v>0</v>
      </c>
      <c r="L424" s="18">
        <f t="shared" si="22"/>
        <v>295.69</v>
      </c>
      <c r="M424" s="19" t="s">
        <v>1081</v>
      </c>
      <c r="N424" s="24" t="str">
        <f t="shared" si="20"/>
        <v>rabat - grupa</v>
      </c>
    </row>
    <row r="425" spans="1:14" x14ac:dyDescent="0.25">
      <c r="A425" s="196" t="s">
        <v>5120</v>
      </c>
      <c r="B425" s="152" t="s">
        <v>5930</v>
      </c>
      <c r="C425" s="182" t="s">
        <v>193</v>
      </c>
      <c r="D425" s="153"/>
      <c r="E425" s="132" t="s">
        <v>347</v>
      </c>
      <c r="F425" s="194"/>
      <c r="G425" s="239">
        <v>5904067611566</v>
      </c>
      <c r="H425" s="16" t="s">
        <v>17</v>
      </c>
      <c r="I425" s="189">
        <v>319.94</v>
      </c>
      <c r="J425" s="190">
        <f>VLOOKUP(M425,'Grupy rabatowe'!A:E,5,0)</f>
        <v>0</v>
      </c>
      <c r="K425" s="100">
        <f t="shared" si="21"/>
        <v>0</v>
      </c>
      <c r="L425" s="18">
        <f t="shared" si="22"/>
        <v>319.94</v>
      </c>
      <c r="M425" s="19" t="s">
        <v>1081</v>
      </c>
      <c r="N425" s="24" t="str">
        <f t="shared" si="20"/>
        <v>rabat - grupa</v>
      </c>
    </row>
    <row r="426" spans="1:14" x14ac:dyDescent="0.25">
      <c r="A426" s="196" t="s">
        <v>5121</v>
      </c>
      <c r="B426" s="152" t="s">
        <v>5931</v>
      </c>
      <c r="C426" s="182" t="s">
        <v>193</v>
      </c>
      <c r="D426" s="153"/>
      <c r="E426" s="132" t="s">
        <v>347</v>
      </c>
      <c r="F426" s="194"/>
      <c r="G426" s="239">
        <v>5904067611511</v>
      </c>
      <c r="H426" s="16" t="s">
        <v>17</v>
      </c>
      <c r="I426" s="189">
        <v>329.2</v>
      </c>
      <c r="J426" s="190">
        <f>VLOOKUP(M426,'Grupy rabatowe'!A:E,5,0)</f>
        <v>0</v>
      </c>
      <c r="K426" s="100">
        <f t="shared" si="21"/>
        <v>0</v>
      </c>
      <c r="L426" s="18">
        <f t="shared" si="22"/>
        <v>329.2</v>
      </c>
      <c r="M426" s="19" t="s">
        <v>1081</v>
      </c>
      <c r="N426" s="24" t="str">
        <f t="shared" si="20"/>
        <v>rabat - grupa</v>
      </c>
    </row>
    <row r="427" spans="1:14" x14ac:dyDescent="0.25">
      <c r="A427" s="196" t="s">
        <v>5122</v>
      </c>
      <c r="B427" s="152" t="s">
        <v>5932</v>
      </c>
      <c r="C427" s="182" t="s">
        <v>193</v>
      </c>
      <c r="D427" s="153"/>
      <c r="E427" s="132" t="s">
        <v>347</v>
      </c>
      <c r="F427" s="194"/>
      <c r="G427" s="239">
        <v>5904067611542</v>
      </c>
      <c r="H427" s="16" t="s">
        <v>17</v>
      </c>
      <c r="I427" s="189">
        <v>317.08</v>
      </c>
      <c r="J427" s="190">
        <f>VLOOKUP(M427,'Grupy rabatowe'!A:E,5,0)</f>
        <v>0</v>
      </c>
      <c r="K427" s="100">
        <f t="shared" si="21"/>
        <v>0</v>
      </c>
      <c r="L427" s="18">
        <f t="shared" si="22"/>
        <v>317.08</v>
      </c>
      <c r="M427" s="19" t="s">
        <v>1081</v>
      </c>
      <c r="N427" s="24" t="str">
        <f t="shared" si="20"/>
        <v>rabat - grupa</v>
      </c>
    </row>
    <row r="428" spans="1:14" x14ac:dyDescent="0.25">
      <c r="A428" s="196" t="s">
        <v>5123</v>
      </c>
      <c r="B428" s="152" t="s">
        <v>5933</v>
      </c>
      <c r="C428" s="182" t="s">
        <v>193</v>
      </c>
      <c r="D428" s="153"/>
      <c r="E428" s="132" t="s">
        <v>347</v>
      </c>
      <c r="F428" s="194"/>
      <c r="G428" s="239">
        <v>5904067611573</v>
      </c>
      <c r="H428" s="16" t="s">
        <v>17</v>
      </c>
      <c r="I428" s="189">
        <v>341.33</v>
      </c>
      <c r="J428" s="190">
        <f>VLOOKUP(M428,'Grupy rabatowe'!A:E,5,0)</f>
        <v>0</v>
      </c>
      <c r="K428" s="100">
        <f t="shared" si="21"/>
        <v>0</v>
      </c>
      <c r="L428" s="18">
        <f t="shared" si="22"/>
        <v>341.33</v>
      </c>
      <c r="M428" s="19" t="s">
        <v>1081</v>
      </c>
      <c r="N428" s="24" t="str">
        <f t="shared" si="20"/>
        <v>rabat - grupa</v>
      </c>
    </row>
    <row r="429" spans="1:14" x14ac:dyDescent="0.25">
      <c r="A429" s="196" t="s">
        <v>5124</v>
      </c>
      <c r="B429" s="152" t="s">
        <v>5934</v>
      </c>
      <c r="C429" s="182" t="s">
        <v>193</v>
      </c>
      <c r="D429" s="153"/>
      <c r="E429" s="132" t="s">
        <v>347</v>
      </c>
      <c r="F429" s="194"/>
      <c r="G429" s="239">
        <v>5904067611528</v>
      </c>
      <c r="H429" s="16" t="s">
        <v>17</v>
      </c>
      <c r="I429" s="189">
        <v>351.96</v>
      </c>
      <c r="J429" s="190">
        <f>VLOOKUP(M429,'Grupy rabatowe'!A:E,5,0)</f>
        <v>0</v>
      </c>
      <c r="K429" s="100">
        <f t="shared" si="21"/>
        <v>0</v>
      </c>
      <c r="L429" s="18">
        <f t="shared" si="22"/>
        <v>351.96</v>
      </c>
      <c r="M429" s="19" t="s">
        <v>1081</v>
      </c>
      <c r="N429" s="24" t="str">
        <f t="shared" si="20"/>
        <v>rabat - grupa</v>
      </c>
    </row>
    <row r="430" spans="1:14" x14ac:dyDescent="0.25">
      <c r="A430" s="196" t="s">
        <v>5125</v>
      </c>
      <c r="B430" s="152" t="s">
        <v>5935</v>
      </c>
      <c r="C430" s="182" t="s">
        <v>193</v>
      </c>
      <c r="D430" s="153"/>
      <c r="E430" s="132" t="s">
        <v>347</v>
      </c>
      <c r="F430" s="194"/>
      <c r="G430" s="239">
        <v>5904067611559</v>
      </c>
      <c r="H430" s="16" t="s">
        <v>17</v>
      </c>
      <c r="I430" s="189">
        <v>339.84</v>
      </c>
      <c r="J430" s="190">
        <f>VLOOKUP(M430,'Grupy rabatowe'!A:E,5,0)</f>
        <v>0</v>
      </c>
      <c r="K430" s="100">
        <f t="shared" si="21"/>
        <v>0</v>
      </c>
      <c r="L430" s="18">
        <f t="shared" si="22"/>
        <v>339.84</v>
      </c>
      <c r="M430" s="19" t="s">
        <v>1081</v>
      </c>
      <c r="N430" s="24" t="str">
        <f t="shared" si="20"/>
        <v>rabat - grupa</v>
      </c>
    </row>
    <row r="431" spans="1:14" x14ac:dyDescent="0.25">
      <c r="A431" s="196" t="s">
        <v>5126</v>
      </c>
      <c r="B431" s="152" t="s">
        <v>5936</v>
      </c>
      <c r="C431" s="182" t="s">
        <v>193</v>
      </c>
      <c r="D431" s="153"/>
      <c r="E431" s="132" t="s">
        <v>347</v>
      </c>
      <c r="F431" s="194"/>
      <c r="G431" s="239">
        <v>5904067611580</v>
      </c>
      <c r="H431" s="16" t="s">
        <v>17</v>
      </c>
      <c r="I431" s="189">
        <v>364.09</v>
      </c>
      <c r="J431" s="190">
        <f>VLOOKUP(M431,'Grupy rabatowe'!A:E,5,0)</f>
        <v>0</v>
      </c>
      <c r="K431" s="100">
        <f t="shared" si="21"/>
        <v>0</v>
      </c>
      <c r="L431" s="18">
        <f t="shared" si="22"/>
        <v>364.09</v>
      </c>
      <c r="M431" s="19" t="s">
        <v>1081</v>
      </c>
      <c r="N431" s="24" t="str">
        <f t="shared" ref="N431:N494" si="23">IF(J431=K431,"rabat - grupa","rabat - produkt")</f>
        <v>rabat - grupa</v>
      </c>
    </row>
    <row r="432" spans="1:14" x14ac:dyDescent="0.25">
      <c r="A432" s="196" t="s">
        <v>5127</v>
      </c>
      <c r="B432" s="152" t="s">
        <v>5937</v>
      </c>
      <c r="C432" s="182" t="s">
        <v>193</v>
      </c>
      <c r="D432" s="153"/>
      <c r="E432" s="132" t="s">
        <v>347</v>
      </c>
      <c r="F432" s="194"/>
      <c r="G432" s="239">
        <v>5904067611597</v>
      </c>
      <c r="H432" s="16" t="s">
        <v>17</v>
      </c>
      <c r="I432" s="189">
        <v>344.72</v>
      </c>
      <c r="J432" s="190">
        <f>VLOOKUP(M432,'Grupy rabatowe'!A:E,5,0)</f>
        <v>0</v>
      </c>
      <c r="K432" s="100">
        <f t="shared" si="21"/>
        <v>0</v>
      </c>
      <c r="L432" s="18">
        <f t="shared" si="22"/>
        <v>344.72</v>
      </c>
      <c r="M432" s="19" t="s">
        <v>1081</v>
      </c>
      <c r="N432" s="24" t="str">
        <f t="shared" si="23"/>
        <v>rabat - grupa</v>
      </c>
    </row>
    <row r="433" spans="1:14" x14ac:dyDescent="0.25">
      <c r="A433" s="196" t="s">
        <v>5128</v>
      </c>
      <c r="B433" s="152" t="s">
        <v>5938</v>
      </c>
      <c r="C433" s="182" t="s">
        <v>193</v>
      </c>
      <c r="D433" s="153"/>
      <c r="E433" s="132" t="s">
        <v>347</v>
      </c>
      <c r="F433" s="194"/>
      <c r="G433" s="239">
        <v>5904067611603</v>
      </c>
      <c r="H433" s="16" t="s">
        <v>17</v>
      </c>
      <c r="I433" s="189">
        <v>356.85</v>
      </c>
      <c r="J433" s="190">
        <f>VLOOKUP(M433,'Grupy rabatowe'!A:E,5,0)</f>
        <v>0</v>
      </c>
      <c r="K433" s="100">
        <f t="shared" si="21"/>
        <v>0</v>
      </c>
      <c r="L433" s="18">
        <f t="shared" si="22"/>
        <v>356.85</v>
      </c>
      <c r="M433" s="19" t="s">
        <v>1081</v>
      </c>
      <c r="N433" s="24" t="str">
        <f t="shared" si="23"/>
        <v>rabat - grupa</v>
      </c>
    </row>
    <row r="434" spans="1:14" x14ac:dyDescent="0.25">
      <c r="A434" s="196" t="s">
        <v>5129</v>
      </c>
      <c r="B434" s="152" t="s">
        <v>5939</v>
      </c>
      <c r="C434" s="182" t="s">
        <v>193</v>
      </c>
      <c r="D434" s="153"/>
      <c r="E434" s="132" t="s">
        <v>347</v>
      </c>
      <c r="F434" s="194"/>
      <c r="G434" s="239">
        <v>5904067611610</v>
      </c>
      <c r="H434" s="16" t="s">
        <v>17</v>
      </c>
      <c r="I434" s="189">
        <v>312.8</v>
      </c>
      <c r="J434" s="190">
        <f>VLOOKUP(M434,'Grupy rabatowe'!A:E,5,0)</f>
        <v>0</v>
      </c>
      <c r="K434" s="100">
        <f t="shared" si="21"/>
        <v>0</v>
      </c>
      <c r="L434" s="18">
        <f t="shared" si="22"/>
        <v>312.8</v>
      </c>
      <c r="M434" s="19" t="s">
        <v>1081</v>
      </c>
      <c r="N434" s="24" t="str">
        <f t="shared" si="23"/>
        <v>rabat - grupa</v>
      </c>
    </row>
    <row r="435" spans="1:14" x14ac:dyDescent="0.25">
      <c r="A435" s="196" t="s">
        <v>5130</v>
      </c>
      <c r="B435" s="152" t="s">
        <v>5940</v>
      </c>
      <c r="C435" s="182" t="s">
        <v>193</v>
      </c>
      <c r="D435" s="153"/>
      <c r="E435" s="132" t="s">
        <v>347</v>
      </c>
      <c r="F435" s="194"/>
      <c r="G435" s="239">
        <v>5904067611627</v>
      </c>
      <c r="H435" s="16" t="s">
        <v>17</v>
      </c>
      <c r="I435" s="189">
        <v>358.45</v>
      </c>
      <c r="J435" s="190">
        <f>VLOOKUP(M435,'Grupy rabatowe'!A:E,5,0)</f>
        <v>0</v>
      </c>
      <c r="K435" s="100">
        <f t="shared" si="21"/>
        <v>0</v>
      </c>
      <c r="L435" s="18">
        <f t="shared" si="22"/>
        <v>358.45</v>
      </c>
      <c r="M435" s="19" t="s">
        <v>1081</v>
      </c>
      <c r="N435" s="24" t="str">
        <f t="shared" si="23"/>
        <v>rabat - grupa</v>
      </c>
    </row>
    <row r="436" spans="1:14" x14ac:dyDescent="0.25">
      <c r="A436" s="196" t="s">
        <v>5131</v>
      </c>
      <c r="B436" s="152" t="s">
        <v>5941</v>
      </c>
      <c r="C436" s="182" t="s">
        <v>193</v>
      </c>
      <c r="D436" s="153"/>
      <c r="E436" s="132" t="s">
        <v>347</v>
      </c>
      <c r="F436" s="194"/>
      <c r="G436" s="239">
        <v>5904067611634</v>
      </c>
      <c r="H436" s="16" t="s">
        <v>17</v>
      </c>
      <c r="I436" s="189">
        <v>479.79</v>
      </c>
      <c r="J436" s="190">
        <f>VLOOKUP(M436,'Grupy rabatowe'!A:E,5,0)</f>
        <v>0</v>
      </c>
      <c r="K436" s="100">
        <f t="shared" si="21"/>
        <v>0</v>
      </c>
      <c r="L436" s="18">
        <f t="shared" si="22"/>
        <v>479.79</v>
      </c>
      <c r="M436" s="19" t="s">
        <v>1081</v>
      </c>
      <c r="N436" s="24" t="str">
        <f t="shared" si="23"/>
        <v>rabat - grupa</v>
      </c>
    </row>
    <row r="437" spans="1:14" x14ac:dyDescent="0.25">
      <c r="A437" s="196" t="s">
        <v>5132</v>
      </c>
      <c r="B437" s="152" t="s">
        <v>5942</v>
      </c>
      <c r="C437" s="182" t="s">
        <v>193</v>
      </c>
      <c r="D437" s="153"/>
      <c r="E437" s="132" t="s">
        <v>347</v>
      </c>
      <c r="F437" s="194"/>
      <c r="G437" s="239">
        <v>5904067611641</v>
      </c>
      <c r="H437" s="16" t="s">
        <v>17</v>
      </c>
      <c r="I437" s="189">
        <v>501.9</v>
      </c>
      <c r="J437" s="190">
        <f>VLOOKUP(M437,'Grupy rabatowe'!A:E,5,0)</f>
        <v>0</v>
      </c>
      <c r="K437" s="100">
        <f t="shared" si="21"/>
        <v>0</v>
      </c>
      <c r="L437" s="18">
        <f t="shared" si="22"/>
        <v>501.9</v>
      </c>
      <c r="M437" s="19" t="s">
        <v>1081</v>
      </c>
      <c r="N437" s="24" t="str">
        <f t="shared" si="23"/>
        <v>rabat - grupa</v>
      </c>
    </row>
    <row r="438" spans="1:14" x14ac:dyDescent="0.25">
      <c r="A438" s="196" t="s">
        <v>5133</v>
      </c>
      <c r="B438" s="152" t="s">
        <v>5943</v>
      </c>
      <c r="C438" s="182" t="s">
        <v>193</v>
      </c>
      <c r="D438" s="153"/>
      <c r="E438" s="132" t="s">
        <v>347</v>
      </c>
      <c r="F438" s="194"/>
      <c r="G438" s="239">
        <v>5904067611658</v>
      </c>
      <c r="H438" s="16" t="s">
        <v>17</v>
      </c>
      <c r="I438" s="189">
        <v>524.01</v>
      </c>
      <c r="J438" s="190">
        <f>VLOOKUP(M438,'Grupy rabatowe'!A:E,5,0)</f>
        <v>0</v>
      </c>
      <c r="K438" s="100">
        <f t="shared" si="21"/>
        <v>0</v>
      </c>
      <c r="L438" s="18">
        <f t="shared" si="22"/>
        <v>524.01</v>
      </c>
      <c r="M438" s="19" t="s">
        <v>1081</v>
      </c>
      <c r="N438" s="24" t="str">
        <f t="shared" si="23"/>
        <v>rabat - grupa</v>
      </c>
    </row>
    <row r="439" spans="1:14" x14ac:dyDescent="0.25">
      <c r="A439" s="196" t="s">
        <v>5134</v>
      </c>
      <c r="B439" s="152" t="s">
        <v>5944</v>
      </c>
      <c r="C439" s="182" t="s">
        <v>193</v>
      </c>
      <c r="D439" s="153"/>
      <c r="E439" s="132" t="s">
        <v>347</v>
      </c>
      <c r="F439" s="194"/>
      <c r="G439" s="239">
        <v>5904067611665</v>
      </c>
      <c r="H439" s="16" t="s">
        <v>17</v>
      </c>
      <c r="I439" s="189">
        <v>491.57</v>
      </c>
      <c r="J439" s="190">
        <f>VLOOKUP(M439,'Grupy rabatowe'!A:E,5,0)</f>
        <v>0</v>
      </c>
      <c r="K439" s="100">
        <f t="shared" si="21"/>
        <v>0</v>
      </c>
      <c r="L439" s="18">
        <f t="shared" si="22"/>
        <v>491.57</v>
      </c>
      <c r="M439" s="19" t="s">
        <v>1081</v>
      </c>
      <c r="N439" s="24" t="str">
        <f t="shared" si="23"/>
        <v>rabat - grupa</v>
      </c>
    </row>
    <row r="440" spans="1:14" x14ac:dyDescent="0.25">
      <c r="A440" s="196" t="s">
        <v>5135</v>
      </c>
      <c r="B440" s="152" t="s">
        <v>5945</v>
      </c>
      <c r="C440" s="182" t="s">
        <v>193</v>
      </c>
      <c r="D440" s="153"/>
      <c r="E440" s="132" t="s">
        <v>347</v>
      </c>
      <c r="F440" s="194"/>
      <c r="G440" s="239">
        <v>5904067611672</v>
      </c>
      <c r="H440" s="16" t="s">
        <v>17</v>
      </c>
      <c r="I440" s="189">
        <v>513.67999999999995</v>
      </c>
      <c r="J440" s="190">
        <f>VLOOKUP(M440,'Grupy rabatowe'!A:E,5,0)</f>
        <v>0</v>
      </c>
      <c r="K440" s="100">
        <f t="shared" si="21"/>
        <v>0</v>
      </c>
      <c r="L440" s="18">
        <f t="shared" si="22"/>
        <v>513.67999999999995</v>
      </c>
      <c r="M440" s="19" t="s">
        <v>1081</v>
      </c>
      <c r="N440" s="24" t="str">
        <f t="shared" si="23"/>
        <v>rabat - grupa</v>
      </c>
    </row>
    <row r="441" spans="1:14" x14ac:dyDescent="0.25">
      <c r="A441" s="196" t="s">
        <v>5136</v>
      </c>
      <c r="B441" s="152" t="s">
        <v>5946</v>
      </c>
      <c r="C441" s="182" t="s">
        <v>193</v>
      </c>
      <c r="D441" s="153"/>
      <c r="E441" s="132" t="s">
        <v>347</v>
      </c>
      <c r="F441" s="194"/>
      <c r="G441" s="239">
        <v>5904067611689</v>
      </c>
      <c r="H441" s="16" t="s">
        <v>17</v>
      </c>
      <c r="I441" s="189">
        <v>535.79</v>
      </c>
      <c r="J441" s="190">
        <f>VLOOKUP(M441,'Grupy rabatowe'!A:E,5,0)</f>
        <v>0</v>
      </c>
      <c r="K441" s="100">
        <f t="shared" ref="K441:K504" si="24">J441</f>
        <v>0</v>
      </c>
      <c r="L441" s="18">
        <f t="shared" ref="L441:L504" si="25">I441*(1-K441)</f>
        <v>535.79</v>
      </c>
      <c r="M441" s="19" t="s">
        <v>1081</v>
      </c>
      <c r="N441" s="24" t="str">
        <f t="shared" si="23"/>
        <v>rabat - grupa</v>
      </c>
    </row>
    <row r="442" spans="1:14" x14ac:dyDescent="0.25">
      <c r="A442" s="196" t="s">
        <v>5137</v>
      </c>
      <c r="B442" s="152" t="s">
        <v>5947</v>
      </c>
      <c r="C442" s="182" t="s">
        <v>193</v>
      </c>
      <c r="D442" s="153" t="s">
        <v>330</v>
      </c>
      <c r="E442" s="132" t="s">
        <v>347</v>
      </c>
      <c r="F442" s="194"/>
      <c r="G442" s="239">
        <v>5904067611696</v>
      </c>
      <c r="H442" s="16" t="s">
        <v>17</v>
      </c>
      <c r="I442" s="189">
        <v>412.25</v>
      </c>
      <c r="J442" s="190">
        <f>VLOOKUP(M442,'Grupy rabatowe'!A:E,5,0)</f>
        <v>0</v>
      </c>
      <c r="K442" s="100">
        <f t="shared" si="24"/>
        <v>0</v>
      </c>
      <c r="L442" s="18">
        <f t="shared" si="25"/>
        <v>412.25</v>
      </c>
      <c r="M442" s="19" t="s">
        <v>1081</v>
      </c>
      <c r="N442" s="24" t="str">
        <f t="shared" si="23"/>
        <v>rabat - grupa</v>
      </c>
    </row>
    <row r="443" spans="1:14" x14ac:dyDescent="0.25">
      <c r="A443" s="196" t="s">
        <v>5138</v>
      </c>
      <c r="B443" s="152" t="s">
        <v>5948</v>
      </c>
      <c r="C443" s="182" t="s">
        <v>193</v>
      </c>
      <c r="D443" s="153" t="s">
        <v>330</v>
      </c>
      <c r="E443" s="132" t="s">
        <v>347</v>
      </c>
      <c r="F443" s="194"/>
      <c r="G443" s="239">
        <v>5904067611702</v>
      </c>
      <c r="H443" s="16" t="s">
        <v>17</v>
      </c>
      <c r="I443" s="189">
        <v>400.33</v>
      </c>
      <c r="J443" s="190">
        <f>VLOOKUP(M443,'Grupy rabatowe'!A:E,5,0)</f>
        <v>0</v>
      </c>
      <c r="K443" s="100">
        <f t="shared" si="24"/>
        <v>0</v>
      </c>
      <c r="L443" s="18">
        <f t="shared" si="25"/>
        <v>400.33</v>
      </c>
      <c r="M443" s="19" t="s">
        <v>1081</v>
      </c>
      <c r="N443" s="24" t="str">
        <f t="shared" si="23"/>
        <v>rabat - grupa</v>
      </c>
    </row>
    <row r="444" spans="1:14" x14ac:dyDescent="0.25">
      <c r="A444" s="196" t="s">
        <v>5139</v>
      </c>
      <c r="B444" s="152" t="s">
        <v>5949</v>
      </c>
      <c r="C444" s="182" t="s">
        <v>193</v>
      </c>
      <c r="D444" s="153" t="s">
        <v>330</v>
      </c>
      <c r="E444" s="132" t="s">
        <v>347</v>
      </c>
      <c r="F444" s="194"/>
      <c r="G444" s="239">
        <v>5904067611719</v>
      </c>
      <c r="H444" s="16" t="s">
        <v>17</v>
      </c>
      <c r="I444" s="189">
        <v>424.17</v>
      </c>
      <c r="J444" s="190">
        <f>VLOOKUP(M444,'Grupy rabatowe'!A:E,5,0)</f>
        <v>0</v>
      </c>
      <c r="K444" s="100">
        <f t="shared" si="24"/>
        <v>0</v>
      </c>
      <c r="L444" s="18">
        <f t="shared" si="25"/>
        <v>424.17</v>
      </c>
      <c r="M444" s="19" t="s">
        <v>1081</v>
      </c>
      <c r="N444" s="24" t="str">
        <f t="shared" si="23"/>
        <v>rabat - grupa</v>
      </c>
    </row>
    <row r="445" spans="1:14" x14ac:dyDescent="0.25">
      <c r="A445" s="196" t="s">
        <v>5140</v>
      </c>
      <c r="B445" s="152" t="s">
        <v>5950</v>
      </c>
      <c r="C445" s="182" t="s">
        <v>193</v>
      </c>
      <c r="D445" s="153" t="s">
        <v>332</v>
      </c>
      <c r="E445" s="132" t="s">
        <v>347</v>
      </c>
      <c r="F445" s="194"/>
      <c r="G445" s="239">
        <v>5904067611726</v>
      </c>
      <c r="H445" s="16" t="s">
        <v>17</v>
      </c>
      <c r="I445" s="189">
        <v>431.58</v>
      </c>
      <c r="J445" s="190">
        <f>VLOOKUP(M445,'Grupy rabatowe'!A:E,5,0)</f>
        <v>0</v>
      </c>
      <c r="K445" s="100">
        <f t="shared" si="24"/>
        <v>0</v>
      </c>
      <c r="L445" s="18">
        <f t="shared" si="25"/>
        <v>431.58</v>
      </c>
      <c r="M445" s="19" t="s">
        <v>1081</v>
      </c>
      <c r="N445" s="24" t="str">
        <f t="shared" si="23"/>
        <v>rabat - grupa</v>
      </c>
    </row>
    <row r="446" spans="1:14" x14ac:dyDescent="0.25">
      <c r="A446" s="196" t="s">
        <v>5141</v>
      </c>
      <c r="B446" s="152" t="s">
        <v>5951</v>
      </c>
      <c r="C446" s="182" t="s">
        <v>193</v>
      </c>
      <c r="D446" s="153" t="s">
        <v>332</v>
      </c>
      <c r="E446" s="132" t="s">
        <v>347</v>
      </c>
      <c r="F446" s="194"/>
      <c r="G446" s="239">
        <v>5904067611733</v>
      </c>
      <c r="H446" s="16" t="s">
        <v>17</v>
      </c>
      <c r="I446" s="189">
        <v>419.66</v>
      </c>
      <c r="J446" s="190">
        <f>VLOOKUP(M446,'Grupy rabatowe'!A:E,5,0)</f>
        <v>0</v>
      </c>
      <c r="K446" s="100">
        <f t="shared" si="24"/>
        <v>0</v>
      </c>
      <c r="L446" s="18">
        <f t="shared" si="25"/>
        <v>419.66</v>
      </c>
      <c r="M446" s="19" t="s">
        <v>1081</v>
      </c>
      <c r="N446" s="24" t="str">
        <f t="shared" si="23"/>
        <v>rabat - grupa</v>
      </c>
    </row>
    <row r="447" spans="1:14" x14ac:dyDescent="0.25">
      <c r="A447" s="196" t="s">
        <v>5142</v>
      </c>
      <c r="B447" s="152" t="s">
        <v>5952</v>
      </c>
      <c r="C447" s="182" t="s">
        <v>193</v>
      </c>
      <c r="D447" s="153" t="s">
        <v>332</v>
      </c>
      <c r="E447" s="132" t="s">
        <v>347</v>
      </c>
      <c r="F447" s="194"/>
      <c r="G447" s="239">
        <v>5904067611740</v>
      </c>
      <c r="H447" s="16" t="s">
        <v>17</v>
      </c>
      <c r="I447" s="189">
        <v>443.5</v>
      </c>
      <c r="J447" s="190">
        <f>VLOOKUP(M447,'Grupy rabatowe'!A:E,5,0)</f>
        <v>0</v>
      </c>
      <c r="K447" s="100">
        <f t="shared" si="24"/>
        <v>0</v>
      </c>
      <c r="L447" s="18">
        <f t="shared" si="25"/>
        <v>443.5</v>
      </c>
      <c r="M447" s="19" t="s">
        <v>1081</v>
      </c>
      <c r="N447" s="24" t="str">
        <f t="shared" si="23"/>
        <v>rabat - grupa</v>
      </c>
    </row>
    <row r="448" spans="1:14" x14ac:dyDescent="0.25">
      <c r="A448" s="196" t="s">
        <v>5143</v>
      </c>
      <c r="B448" s="152" t="s">
        <v>5953</v>
      </c>
      <c r="C448" s="182" t="s">
        <v>193</v>
      </c>
      <c r="D448" s="153" t="s">
        <v>330</v>
      </c>
      <c r="E448" s="132" t="s">
        <v>347</v>
      </c>
      <c r="F448" s="194"/>
      <c r="G448" s="239">
        <v>5904067611757</v>
      </c>
      <c r="H448" s="16" t="s">
        <v>17</v>
      </c>
      <c r="I448" s="189">
        <v>662.29</v>
      </c>
      <c r="J448" s="190">
        <f>VLOOKUP(M448,'Grupy rabatowe'!A:E,5,0)</f>
        <v>0</v>
      </c>
      <c r="K448" s="100">
        <f t="shared" si="24"/>
        <v>0</v>
      </c>
      <c r="L448" s="18">
        <f t="shared" si="25"/>
        <v>662.29</v>
      </c>
      <c r="M448" s="19" t="s">
        <v>1081</v>
      </c>
      <c r="N448" s="24" t="str">
        <f t="shared" si="23"/>
        <v>rabat - grupa</v>
      </c>
    </row>
    <row r="449" spans="1:14" x14ac:dyDescent="0.25">
      <c r="A449" s="196" t="s">
        <v>5144</v>
      </c>
      <c r="B449" s="152" t="s">
        <v>5954</v>
      </c>
      <c r="C449" s="182" t="s">
        <v>193</v>
      </c>
      <c r="D449" s="153" t="s">
        <v>330</v>
      </c>
      <c r="E449" s="132" t="s">
        <v>347</v>
      </c>
      <c r="F449" s="194"/>
      <c r="G449" s="239">
        <v>5904067611771</v>
      </c>
      <c r="H449" s="16" t="s">
        <v>17</v>
      </c>
      <c r="I449" s="189">
        <v>673.86</v>
      </c>
      <c r="J449" s="190">
        <f>VLOOKUP(M449,'Grupy rabatowe'!A:E,5,0)</f>
        <v>0</v>
      </c>
      <c r="K449" s="100">
        <f t="shared" si="24"/>
        <v>0</v>
      </c>
      <c r="L449" s="18">
        <f t="shared" si="25"/>
        <v>673.86</v>
      </c>
      <c r="M449" s="19" t="s">
        <v>1081</v>
      </c>
      <c r="N449" s="24" t="str">
        <f t="shared" si="23"/>
        <v>rabat - grupa</v>
      </c>
    </row>
    <row r="450" spans="1:14" x14ac:dyDescent="0.25">
      <c r="A450" s="196" t="s">
        <v>5145</v>
      </c>
      <c r="B450" s="152" t="s">
        <v>5955</v>
      </c>
      <c r="C450" s="182" t="s">
        <v>193</v>
      </c>
      <c r="D450" s="153" t="s">
        <v>332</v>
      </c>
      <c r="E450" s="132" t="s">
        <v>347</v>
      </c>
      <c r="F450" s="194"/>
      <c r="G450" s="239">
        <v>5904067611764</v>
      </c>
      <c r="H450" s="16" t="s">
        <v>17</v>
      </c>
      <c r="I450" s="189">
        <v>717.02</v>
      </c>
      <c r="J450" s="190">
        <f>VLOOKUP(M450,'Grupy rabatowe'!A:E,5,0)</f>
        <v>0</v>
      </c>
      <c r="K450" s="100">
        <f t="shared" si="24"/>
        <v>0</v>
      </c>
      <c r="L450" s="18">
        <f t="shared" si="25"/>
        <v>717.02</v>
      </c>
      <c r="M450" s="19" t="s">
        <v>1081</v>
      </c>
      <c r="N450" s="24" t="str">
        <f t="shared" si="23"/>
        <v>rabat - grupa</v>
      </c>
    </row>
    <row r="451" spans="1:14" x14ac:dyDescent="0.25">
      <c r="A451" s="196" t="s">
        <v>5146</v>
      </c>
      <c r="B451" s="152" t="s">
        <v>5956</v>
      </c>
      <c r="C451" s="182" t="s">
        <v>193</v>
      </c>
      <c r="D451" s="153" t="s">
        <v>332</v>
      </c>
      <c r="E451" s="132" t="s">
        <v>347</v>
      </c>
      <c r="F451" s="194"/>
      <c r="G451" s="239">
        <v>5904067611788</v>
      </c>
      <c r="H451" s="16" t="s">
        <v>17</v>
      </c>
      <c r="I451" s="189">
        <v>728.59</v>
      </c>
      <c r="J451" s="190">
        <f>VLOOKUP(M451,'Grupy rabatowe'!A:E,5,0)</f>
        <v>0</v>
      </c>
      <c r="K451" s="100">
        <f t="shared" si="24"/>
        <v>0</v>
      </c>
      <c r="L451" s="18">
        <f t="shared" si="25"/>
        <v>728.59</v>
      </c>
      <c r="M451" s="19" t="s">
        <v>1081</v>
      </c>
      <c r="N451" s="24" t="str">
        <f t="shared" si="23"/>
        <v>rabat - grupa</v>
      </c>
    </row>
    <row r="452" spans="1:14" x14ac:dyDescent="0.25">
      <c r="A452" s="196" t="s">
        <v>5073</v>
      </c>
      <c r="B452" s="152" t="s">
        <v>5803</v>
      </c>
      <c r="C452" s="182" t="s">
        <v>124</v>
      </c>
      <c r="D452" s="153"/>
      <c r="E452" s="132" t="s">
        <v>347</v>
      </c>
      <c r="F452" s="194"/>
      <c r="G452" s="239">
        <v>5904067612754</v>
      </c>
      <c r="H452" s="16" t="s">
        <v>17</v>
      </c>
      <c r="I452" s="189">
        <v>229.77</v>
      </c>
      <c r="J452" s="115">
        <f>VLOOKUP(M452,'Grupy rabatowe'!A:E,5,0)</f>
        <v>0</v>
      </c>
      <c r="K452" s="100">
        <f t="shared" si="24"/>
        <v>0</v>
      </c>
      <c r="L452" s="18">
        <f t="shared" si="25"/>
        <v>229.77</v>
      </c>
      <c r="M452" s="138" t="s">
        <v>1081</v>
      </c>
      <c r="N452" s="24" t="str">
        <f t="shared" si="23"/>
        <v>rabat - grupa</v>
      </c>
    </row>
    <row r="453" spans="1:14" x14ac:dyDescent="0.25">
      <c r="A453" s="196" t="s">
        <v>5074</v>
      </c>
      <c r="B453" s="152" t="s">
        <v>5804</v>
      </c>
      <c r="C453" s="182" t="s">
        <v>193</v>
      </c>
      <c r="D453" s="153"/>
      <c r="E453" s="132" t="s">
        <v>347</v>
      </c>
      <c r="F453" s="194"/>
      <c r="G453" s="239">
        <v>5904067612761</v>
      </c>
      <c r="H453" s="16" t="s">
        <v>17</v>
      </c>
      <c r="I453" s="189">
        <v>336.59</v>
      </c>
      <c r="J453" s="115">
        <f>VLOOKUP(M453,'Grupy rabatowe'!A:E,5,0)</f>
        <v>0</v>
      </c>
      <c r="K453" s="100">
        <f t="shared" si="24"/>
        <v>0</v>
      </c>
      <c r="L453" s="18">
        <f t="shared" si="25"/>
        <v>336.59</v>
      </c>
      <c r="M453" s="138" t="s">
        <v>1081</v>
      </c>
      <c r="N453" s="24" t="str">
        <f t="shared" si="23"/>
        <v>rabat - grupa</v>
      </c>
    </row>
    <row r="454" spans="1:14" x14ac:dyDescent="0.25">
      <c r="A454" s="196" t="s">
        <v>5075</v>
      </c>
      <c r="B454" s="152" t="s">
        <v>5805</v>
      </c>
      <c r="C454" s="182" t="s">
        <v>193</v>
      </c>
      <c r="D454" s="153"/>
      <c r="E454" s="132" t="s">
        <v>347</v>
      </c>
      <c r="F454" s="194"/>
      <c r="G454" s="239">
        <v>5904067612778</v>
      </c>
      <c r="H454" s="16" t="s">
        <v>17</v>
      </c>
      <c r="I454" s="189">
        <v>318.44</v>
      </c>
      <c r="J454" s="115">
        <f>VLOOKUP(M454,'Grupy rabatowe'!A:E,5,0)</f>
        <v>0</v>
      </c>
      <c r="K454" s="100">
        <f t="shared" si="24"/>
        <v>0</v>
      </c>
      <c r="L454" s="18">
        <f t="shared" si="25"/>
        <v>318.44</v>
      </c>
      <c r="M454" s="138" t="s">
        <v>1081</v>
      </c>
      <c r="N454" s="24" t="str">
        <f t="shared" si="23"/>
        <v>rabat - grupa</v>
      </c>
    </row>
    <row r="455" spans="1:14" x14ac:dyDescent="0.25">
      <c r="A455" s="196" t="s">
        <v>5076</v>
      </c>
      <c r="B455" s="152" t="s">
        <v>5806</v>
      </c>
      <c r="C455" s="182" t="s">
        <v>193</v>
      </c>
      <c r="D455" s="153"/>
      <c r="E455" s="132" t="s">
        <v>347</v>
      </c>
      <c r="F455" s="194"/>
      <c r="G455" s="239">
        <v>5904067612785</v>
      </c>
      <c r="H455" s="16" t="s">
        <v>17</v>
      </c>
      <c r="I455" s="189">
        <v>354.74</v>
      </c>
      <c r="J455" s="115">
        <f>VLOOKUP(M455,'Grupy rabatowe'!A:E,5,0)</f>
        <v>0</v>
      </c>
      <c r="K455" s="100">
        <f t="shared" si="24"/>
        <v>0</v>
      </c>
      <c r="L455" s="18">
        <f t="shared" si="25"/>
        <v>354.74</v>
      </c>
      <c r="M455" s="138" t="s">
        <v>1081</v>
      </c>
      <c r="N455" s="24" t="str">
        <f t="shared" si="23"/>
        <v>rabat - grupa</v>
      </c>
    </row>
    <row r="456" spans="1:14" x14ac:dyDescent="0.25">
      <c r="A456" s="196" t="s">
        <v>5077</v>
      </c>
      <c r="B456" s="152" t="s">
        <v>5807</v>
      </c>
      <c r="C456" s="182" t="s">
        <v>193</v>
      </c>
      <c r="D456" s="153"/>
      <c r="E456" s="132" t="s">
        <v>347</v>
      </c>
      <c r="F456" s="194"/>
      <c r="G456" s="239">
        <v>5904067611375</v>
      </c>
      <c r="H456" s="16" t="s">
        <v>17</v>
      </c>
      <c r="I456" s="189">
        <v>336.59</v>
      </c>
      <c r="J456" s="115">
        <f>VLOOKUP(M456,'Grupy rabatowe'!A:E,5,0)</f>
        <v>0</v>
      </c>
      <c r="K456" s="100">
        <f t="shared" si="24"/>
        <v>0</v>
      </c>
      <c r="L456" s="18">
        <f t="shared" si="25"/>
        <v>336.59</v>
      </c>
      <c r="M456" s="138" t="s">
        <v>1081</v>
      </c>
      <c r="N456" s="24" t="str">
        <f t="shared" si="23"/>
        <v>rabat - grupa</v>
      </c>
    </row>
    <row r="457" spans="1:14" x14ac:dyDescent="0.25">
      <c r="A457" s="196" t="s">
        <v>5078</v>
      </c>
      <c r="B457" s="152" t="s">
        <v>5808</v>
      </c>
      <c r="C457" s="182" t="s">
        <v>193</v>
      </c>
      <c r="D457" s="153"/>
      <c r="E457" s="132" t="s">
        <v>347</v>
      </c>
      <c r="F457" s="194"/>
      <c r="G457" s="239">
        <v>5904067611405</v>
      </c>
      <c r="H457" s="16" t="s">
        <v>17</v>
      </c>
      <c r="I457" s="189">
        <v>318.44</v>
      </c>
      <c r="J457" s="115">
        <f>VLOOKUP(M457,'Grupy rabatowe'!A:E,5,0)</f>
        <v>0</v>
      </c>
      <c r="K457" s="100">
        <f t="shared" si="24"/>
        <v>0</v>
      </c>
      <c r="L457" s="18">
        <f t="shared" si="25"/>
        <v>318.44</v>
      </c>
      <c r="M457" s="138" t="s">
        <v>1081</v>
      </c>
      <c r="N457" s="24" t="str">
        <f t="shared" si="23"/>
        <v>rabat - grupa</v>
      </c>
    </row>
    <row r="458" spans="1:14" x14ac:dyDescent="0.25">
      <c r="A458" s="196" t="s">
        <v>5079</v>
      </c>
      <c r="B458" s="152" t="s">
        <v>5809</v>
      </c>
      <c r="C458" s="182" t="s">
        <v>193</v>
      </c>
      <c r="D458" s="153"/>
      <c r="E458" s="132" t="s">
        <v>347</v>
      </c>
      <c r="F458" s="194"/>
      <c r="G458" s="239">
        <v>5904067611436</v>
      </c>
      <c r="H458" s="16" t="s">
        <v>17</v>
      </c>
      <c r="I458" s="189">
        <v>354.74</v>
      </c>
      <c r="J458" s="115">
        <f>VLOOKUP(M458,'Grupy rabatowe'!A:E,5,0)</f>
        <v>0</v>
      </c>
      <c r="K458" s="100">
        <f t="shared" si="24"/>
        <v>0</v>
      </c>
      <c r="L458" s="18">
        <f t="shared" si="25"/>
        <v>354.74</v>
      </c>
      <c r="M458" s="138" t="s">
        <v>1081</v>
      </c>
      <c r="N458" s="24" t="str">
        <f t="shared" si="23"/>
        <v>rabat - grupa</v>
      </c>
    </row>
    <row r="459" spans="1:14" x14ac:dyDescent="0.25">
      <c r="A459" s="196" t="s">
        <v>5080</v>
      </c>
      <c r="B459" s="152" t="s">
        <v>5810</v>
      </c>
      <c r="C459" s="182" t="s">
        <v>193</v>
      </c>
      <c r="D459" s="153"/>
      <c r="E459" s="132" t="s">
        <v>347</v>
      </c>
      <c r="F459" s="194"/>
      <c r="G459" s="239">
        <v>5904067612679</v>
      </c>
      <c r="H459" s="16" t="s">
        <v>17</v>
      </c>
      <c r="I459" s="189">
        <v>358.64</v>
      </c>
      <c r="J459" s="115">
        <f>VLOOKUP(M459,'Grupy rabatowe'!A:E,5,0)</f>
        <v>0</v>
      </c>
      <c r="K459" s="100">
        <f t="shared" si="24"/>
        <v>0</v>
      </c>
      <c r="L459" s="18">
        <f t="shared" si="25"/>
        <v>358.64</v>
      </c>
      <c r="M459" s="138" t="s">
        <v>1081</v>
      </c>
      <c r="N459" s="24" t="str">
        <f t="shared" si="23"/>
        <v>rabat - grupa</v>
      </c>
    </row>
    <row r="460" spans="1:14" x14ac:dyDescent="0.25">
      <c r="A460" s="196" t="s">
        <v>5081</v>
      </c>
      <c r="B460" s="152" t="s">
        <v>5811</v>
      </c>
      <c r="C460" s="182" t="s">
        <v>193</v>
      </c>
      <c r="D460" s="153"/>
      <c r="E460" s="132" t="s">
        <v>347</v>
      </c>
      <c r="F460" s="194"/>
      <c r="G460" s="239">
        <v>5904067612686</v>
      </c>
      <c r="H460" s="16" t="s">
        <v>17</v>
      </c>
      <c r="I460" s="189">
        <v>340.49</v>
      </c>
      <c r="J460" s="115">
        <f>VLOOKUP(M460,'Grupy rabatowe'!A:E,5,0)</f>
        <v>0</v>
      </c>
      <c r="K460" s="100">
        <f t="shared" si="24"/>
        <v>0</v>
      </c>
      <c r="L460" s="18">
        <f t="shared" si="25"/>
        <v>340.49</v>
      </c>
      <c r="M460" s="138" t="s">
        <v>1081</v>
      </c>
      <c r="N460" s="24" t="str">
        <f t="shared" si="23"/>
        <v>rabat - grupa</v>
      </c>
    </row>
    <row r="461" spans="1:14" x14ac:dyDescent="0.25">
      <c r="A461" s="196" t="s">
        <v>5082</v>
      </c>
      <c r="B461" s="152" t="s">
        <v>5812</v>
      </c>
      <c r="C461" s="182" t="s">
        <v>193</v>
      </c>
      <c r="D461" s="153"/>
      <c r="E461" s="132" t="s">
        <v>347</v>
      </c>
      <c r="F461" s="194"/>
      <c r="G461" s="239">
        <v>5904067612693</v>
      </c>
      <c r="H461" s="16" t="s">
        <v>17</v>
      </c>
      <c r="I461" s="189">
        <v>376.78</v>
      </c>
      <c r="J461" s="115">
        <f>VLOOKUP(M461,'Grupy rabatowe'!A:E,5,0)</f>
        <v>0</v>
      </c>
      <c r="K461" s="100">
        <f t="shared" si="24"/>
        <v>0</v>
      </c>
      <c r="L461" s="18">
        <f t="shared" si="25"/>
        <v>376.78</v>
      </c>
      <c r="M461" s="138" t="s">
        <v>1081</v>
      </c>
      <c r="N461" s="24" t="str">
        <f t="shared" si="23"/>
        <v>rabat - grupa</v>
      </c>
    </row>
    <row r="462" spans="1:14" x14ac:dyDescent="0.25">
      <c r="A462" s="196" t="s">
        <v>5083</v>
      </c>
      <c r="B462" s="152" t="s">
        <v>5813</v>
      </c>
      <c r="C462" s="182" t="s">
        <v>193</v>
      </c>
      <c r="D462" s="153"/>
      <c r="E462" s="132" t="s">
        <v>347</v>
      </c>
      <c r="F462" s="194"/>
      <c r="G462" s="239">
        <v>5904067612709</v>
      </c>
      <c r="H462" s="16" t="s">
        <v>17</v>
      </c>
      <c r="I462" s="189">
        <v>382.02</v>
      </c>
      <c r="J462" s="115">
        <f>VLOOKUP(M462,'Grupy rabatowe'!A:E,5,0)</f>
        <v>0</v>
      </c>
      <c r="K462" s="100">
        <f t="shared" si="24"/>
        <v>0</v>
      </c>
      <c r="L462" s="18">
        <f t="shared" si="25"/>
        <v>382.02</v>
      </c>
      <c r="M462" s="138" t="s">
        <v>1081</v>
      </c>
      <c r="N462" s="24" t="str">
        <f t="shared" si="23"/>
        <v>rabat - grupa</v>
      </c>
    </row>
    <row r="463" spans="1:14" x14ac:dyDescent="0.25">
      <c r="A463" s="196" t="s">
        <v>5084</v>
      </c>
      <c r="B463" s="152" t="s">
        <v>5814</v>
      </c>
      <c r="C463" s="182" t="s">
        <v>193</v>
      </c>
      <c r="D463" s="153"/>
      <c r="E463" s="132" t="s">
        <v>347</v>
      </c>
      <c r="F463" s="194"/>
      <c r="G463" s="239">
        <v>5904067612716</v>
      </c>
      <c r="H463" s="16" t="s">
        <v>17</v>
      </c>
      <c r="I463" s="189">
        <v>363.87</v>
      </c>
      <c r="J463" s="115">
        <f>VLOOKUP(M463,'Grupy rabatowe'!A:E,5,0)</f>
        <v>0</v>
      </c>
      <c r="K463" s="100">
        <f t="shared" si="24"/>
        <v>0</v>
      </c>
      <c r="L463" s="18">
        <f t="shared" si="25"/>
        <v>363.87</v>
      </c>
      <c r="M463" s="138" t="s">
        <v>1081</v>
      </c>
      <c r="N463" s="24" t="str">
        <f t="shared" si="23"/>
        <v>rabat - grupa</v>
      </c>
    </row>
    <row r="464" spans="1:14" x14ac:dyDescent="0.25">
      <c r="A464" s="196" t="s">
        <v>5085</v>
      </c>
      <c r="B464" s="152" t="s">
        <v>5815</v>
      </c>
      <c r="C464" s="182" t="s">
        <v>193</v>
      </c>
      <c r="D464" s="153"/>
      <c r="E464" s="132" t="s">
        <v>347</v>
      </c>
      <c r="F464" s="194"/>
      <c r="G464" s="239">
        <v>5904067612723</v>
      </c>
      <c r="H464" s="16" t="s">
        <v>17</v>
      </c>
      <c r="I464" s="189">
        <v>400.17</v>
      </c>
      <c r="J464" s="115">
        <f>VLOOKUP(M464,'Grupy rabatowe'!A:E,5,0)</f>
        <v>0</v>
      </c>
      <c r="K464" s="100">
        <f t="shared" si="24"/>
        <v>0</v>
      </c>
      <c r="L464" s="18">
        <f t="shared" si="25"/>
        <v>400.17</v>
      </c>
      <c r="M464" s="138" t="s">
        <v>1081</v>
      </c>
      <c r="N464" s="24" t="str">
        <f t="shared" si="23"/>
        <v>rabat - grupa</v>
      </c>
    </row>
    <row r="465" spans="1:14" x14ac:dyDescent="0.25">
      <c r="A465" s="196" t="s">
        <v>5086</v>
      </c>
      <c r="B465" s="152" t="s">
        <v>5816</v>
      </c>
      <c r="C465" s="182" t="s">
        <v>193</v>
      </c>
      <c r="D465" s="153"/>
      <c r="E465" s="132" t="s">
        <v>347</v>
      </c>
      <c r="F465" s="194"/>
      <c r="G465" s="239">
        <v>5904067612730</v>
      </c>
      <c r="H465" s="16" t="s">
        <v>17</v>
      </c>
      <c r="I465" s="189">
        <v>356.84</v>
      </c>
      <c r="J465" s="115">
        <f>VLOOKUP(M465,'Grupy rabatowe'!A:E,5,0)</f>
        <v>0</v>
      </c>
      <c r="K465" s="100">
        <f t="shared" si="24"/>
        <v>0</v>
      </c>
      <c r="L465" s="18">
        <f t="shared" si="25"/>
        <v>356.84</v>
      </c>
      <c r="M465" s="138" t="s">
        <v>1081</v>
      </c>
      <c r="N465" s="24" t="str">
        <f t="shared" si="23"/>
        <v>rabat - grupa</v>
      </c>
    </row>
    <row r="466" spans="1:14" x14ac:dyDescent="0.25">
      <c r="A466" s="196" t="s">
        <v>5087</v>
      </c>
      <c r="B466" s="152" t="s">
        <v>5817</v>
      </c>
      <c r="C466" s="182" t="s">
        <v>193</v>
      </c>
      <c r="D466" s="153"/>
      <c r="E466" s="132" t="s">
        <v>347</v>
      </c>
      <c r="F466" s="194"/>
      <c r="G466" s="239">
        <v>5904067612747</v>
      </c>
      <c r="H466" s="16" t="s">
        <v>17</v>
      </c>
      <c r="I466" s="189">
        <v>374.98</v>
      </c>
      <c r="J466" s="115">
        <f>VLOOKUP(M466,'Grupy rabatowe'!A:E,5,0)</f>
        <v>0</v>
      </c>
      <c r="K466" s="100">
        <f t="shared" si="24"/>
        <v>0</v>
      </c>
      <c r="L466" s="18">
        <f t="shared" si="25"/>
        <v>374.98</v>
      </c>
      <c r="M466" s="138" t="s">
        <v>1081</v>
      </c>
      <c r="N466" s="24" t="str">
        <f t="shared" si="23"/>
        <v>rabat - grupa</v>
      </c>
    </row>
    <row r="467" spans="1:14" x14ac:dyDescent="0.25">
      <c r="A467" s="196" t="s">
        <v>5088</v>
      </c>
      <c r="B467" s="152" t="s">
        <v>5818</v>
      </c>
      <c r="C467" s="182" t="s">
        <v>193</v>
      </c>
      <c r="D467" s="153"/>
      <c r="E467" s="132" t="s">
        <v>347</v>
      </c>
      <c r="F467" s="194"/>
      <c r="G467" s="239">
        <v>5904067611382</v>
      </c>
      <c r="H467" s="16" t="s">
        <v>17</v>
      </c>
      <c r="I467" s="189">
        <v>358.64</v>
      </c>
      <c r="J467" s="115">
        <f>VLOOKUP(M467,'Grupy rabatowe'!A:E,5,0)</f>
        <v>0</v>
      </c>
      <c r="K467" s="100">
        <f t="shared" si="24"/>
        <v>0</v>
      </c>
      <c r="L467" s="18">
        <f t="shared" si="25"/>
        <v>358.64</v>
      </c>
      <c r="M467" s="138" t="s">
        <v>1081</v>
      </c>
      <c r="N467" s="24" t="str">
        <f t="shared" si="23"/>
        <v>rabat - grupa</v>
      </c>
    </row>
    <row r="468" spans="1:14" x14ac:dyDescent="0.25">
      <c r="A468" s="196" t="s">
        <v>5089</v>
      </c>
      <c r="B468" s="152" t="s">
        <v>5819</v>
      </c>
      <c r="C468" s="182" t="s">
        <v>193</v>
      </c>
      <c r="D468" s="153"/>
      <c r="E468" s="132" t="s">
        <v>347</v>
      </c>
      <c r="F468" s="194"/>
      <c r="G468" s="239">
        <v>5904067611412</v>
      </c>
      <c r="H468" s="16" t="s">
        <v>17</v>
      </c>
      <c r="I468" s="189">
        <v>340.49</v>
      </c>
      <c r="J468" s="115">
        <f>VLOOKUP(M468,'Grupy rabatowe'!A:E,5,0)</f>
        <v>0</v>
      </c>
      <c r="K468" s="100">
        <f t="shared" si="24"/>
        <v>0</v>
      </c>
      <c r="L468" s="18">
        <f t="shared" si="25"/>
        <v>340.49</v>
      </c>
      <c r="M468" s="138" t="s">
        <v>1081</v>
      </c>
      <c r="N468" s="24" t="str">
        <f t="shared" si="23"/>
        <v>rabat - grupa</v>
      </c>
    </row>
    <row r="469" spans="1:14" x14ac:dyDescent="0.25">
      <c r="A469" s="196" t="s">
        <v>5090</v>
      </c>
      <c r="B469" s="152" t="s">
        <v>5820</v>
      </c>
      <c r="C469" s="182" t="s">
        <v>193</v>
      </c>
      <c r="D469" s="153"/>
      <c r="E469" s="132" t="s">
        <v>347</v>
      </c>
      <c r="F469" s="194"/>
      <c r="G469" s="239">
        <v>5904067611443</v>
      </c>
      <c r="H469" s="16" t="s">
        <v>17</v>
      </c>
      <c r="I469" s="189">
        <v>376.78</v>
      </c>
      <c r="J469" s="115">
        <f>VLOOKUP(M469,'Grupy rabatowe'!A:E,5,0)</f>
        <v>0</v>
      </c>
      <c r="K469" s="100">
        <f t="shared" si="24"/>
        <v>0</v>
      </c>
      <c r="L469" s="18">
        <f t="shared" si="25"/>
        <v>376.78</v>
      </c>
      <c r="M469" s="138" t="s">
        <v>1081</v>
      </c>
      <c r="N469" s="24" t="str">
        <f t="shared" si="23"/>
        <v>rabat - grupa</v>
      </c>
    </row>
    <row r="470" spans="1:14" x14ac:dyDescent="0.25">
      <c r="A470" s="196" t="s">
        <v>5091</v>
      </c>
      <c r="B470" s="152" t="s">
        <v>5821</v>
      </c>
      <c r="C470" s="182" t="s">
        <v>193</v>
      </c>
      <c r="D470" s="153"/>
      <c r="E470" s="132" t="s">
        <v>347</v>
      </c>
      <c r="F470" s="194"/>
      <c r="G470" s="239">
        <v>5904067611399</v>
      </c>
      <c r="H470" s="16" t="s">
        <v>17</v>
      </c>
      <c r="I470" s="189">
        <v>382.02</v>
      </c>
      <c r="J470" s="115">
        <f>VLOOKUP(M470,'Grupy rabatowe'!A:E,5,0)</f>
        <v>0</v>
      </c>
      <c r="K470" s="100">
        <f t="shared" si="24"/>
        <v>0</v>
      </c>
      <c r="L470" s="18">
        <f t="shared" si="25"/>
        <v>382.02</v>
      </c>
      <c r="M470" s="138" t="s">
        <v>1081</v>
      </c>
      <c r="N470" s="24" t="str">
        <f t="shared" si="23"/>
        <v>rabat - grupa</v>
      </c>
    </row>
    <row r="471" spans="1:14" x14ac:dyDescent="0.25">
      <c r="A471" s="196" t="s">
        <v>5092</v>
      </c>
      <c r="B471" s="152" t="s">
        <v>5822</v>
      </c>
      <c r="C471" s="182" t="s">
        <v>193</v>
      </c>
      <c r="D471" s="153"/>
      <c r="E471" s="132" t="s">
        <v>347</v>
      </c>
      <c r="F471" s="194"/>
      <c r="G471" s="239">
        <v>5904067611429</v>
      </c>
      <c r="H471" s="16" t="s">
        <v>17</v>
      </c>
      <c r="I471" s="189">
        <v>363.87</v>
      </c>
      <c r="J471" s="115">
        <f>VLOOKUP(M471,'Grupy rabatowe'!A:E,5,0)</f>
        <v>0</v>
      </c>
      <c r="K471" s="100">
        <f t="shared" si="24"/>
        <v>0</v>
      </c>
      <c r="L471" s="18">
        <f t="shared" si="25"/>
        <v>363.87</v>
      </c>
      <c r="M471" s="138" t="s">
        <v>1081</v>
      </c>
      <c r="N471" s="24" t="str">
        <f t="shared" si="23"/>
        <v>rabat - grupa</v>
      </c>
    </row>
    <row r="472" spans="1:14" x14ac:dyDescent="0.25">
      <c r="A472" s="196" t="s">
        <v>5093</v>
      </c>
      <c r="B472" s="152" t="s">
        <v>5823</v>
      </c>
      <c r="C472" s="182" t="s">
        <v>193</v>
      </c>
      <c r="D472" s="153"/>
      <c r="E472" s="132" t="s">
        <v>347</v>
      </c>
      <c r="F472" s="194"/>
      <c r="G472" s="239">
        <v>5904067611450</v>
      </c>
      <c r="H472" s="16" t="s">
        <v>17</v>
      </c>
      <c r="I472" s="189">
        <v>400.17</v>
      </c>
      <c r="J472" s="115">
        <f>VLOOKUP(M472,'Grupy rabatowe'!A:E,5,0)</f>
        <v>0</v>
      </c>
      <c r="K472" s="100">
        <f t="shared" si="24"/>
        <v>0</v>
      </c>
      <c r="L472" s="18">
        <f t="shared" si="25"/>
        <v>400.17</v>
      </c>
      <c r="M472" s="138" t="s">
        <v>1081</v>
      </c>
      <c r="N472" s="24" t="str">
        <f t="shared" si="23"/>
        <v>rabat - grupa</v>
      </c>
    </row>
    <row r="473" spans="1:14" x14ac:dyDescent="0.25">
      <c r="A473" s="196" t="s">
        <v>5094</v>
      </c>
      <c r="B473" s="152" t="s">
        <v>5824</v>
      </c>
      <c r="C473" s="182" t="s">
        <v>193</v>
      </c>
      <c r="D473" s="153"/>
      <c r="E473" s="132" t="s">
        <v>347</v>
      </c>
      <c r="F473" s="194"/>
      <c r="G473" s="239">
        <v>5904067611467</v>
      </c>
      <c r="H473" s="16" t="s">
        <v>17</v>
      </c>
      <c r="I473" s="189">
        <v>356.84</v>
      </c>
      <c r="J473" s="115">
        <f>VLOOKUP(M473,'Grupy rabatowe'!A:E,5,0)</f>
        <v>0</v>
      </c>
      <c r="K473" s="100">
        <f t="shared" si="24"/>
        <v>0</v>
      </c>
      <c r="L473" s="18">
        <f t="shared" si="25"/>
        <v>356.84</v>
      </c>
      <c r="M473" s="138" t="s">
        <v>1081</v>
      </c>
      <c r="N473" s="24" t="str">
        <f t="shared" si="23"/>
        <v>rabat - grupa</v>
      </c>
    </row>
    <row r="474" spans="1:14" x14ac:dyDescent="0.25">
      <c r="A474" s="196" t="s">
        <v>5095</v>
      </c>
      <c r="B474" s="152" t="s">
        <v>5825</v>
      </c>
      <c r="C474" s="182" t="s">
        <v>193</v>
      </c>
      <c r="D474" s="153"/>
      <c r="E474" s="132" t="s">
        <v>347</v>
      </c>
      <c r="F474" s="194"/>
      <c r="G474" s="239">
        <v>5904067611474</v>
      </c>
      <c r="H474" s="16" t="s">
        <v>17</v>
      </c>
      <c r="I474" s="189">
        <v>374.98</v>
      </c>
      <c r="J474" s="115">
        <f>VLOOKUP(M474,'Grupy rabatowe'!A:E,5,0)</f>
        <v>0</v>
      </c>
      <c r="K474" s="100">
        <f t="shared" si="24"/>
        <v>0</v>
      </c>
      <c r="L474" s="18">
        <f t="shared" si="25"/>
        <v>374.98</v>
      </c>
      <c r="M474" s="138" t="s">
        <v>1081</v>
      </c>
      <c r="N474" s="24" t="str">
        <f t="shared" si="23"/>
        <v>rabat - grupa</v>
      </c>
    </row>
    <row r="475" spans="1:14" x14ac:dyDescent="0.25">
      <c r="A475" s="196" t="s">
        <v>5096</v>
      </c>
      <c r="B475" s="152" t="s">
        <v>5826</v>
      </c>
      <c r="C475" s="182" t="s">
        <v>193</v>
      </c>
      <c r="D475" s="153"/>
      <c r="E475" s="132" t="s">
        <v>347</v>
      </c>
      <c r="F475" s="194"/>
      <c r="G475" s="239">
        <v>5904067611481</v>
      </c>
      <c r="H475" s="16" t="s">
        <v>17</v>
      </c>
      <c r="I475" s="189">
        <v>311.5</v>
      </c>
      <c r="J475" s="115">
        <f>VLOOKUP(M475,'Grupy rabatowe'!A:E,5,0)</f>
        <v>0</v>
      </c>
      <c r="K475" s="100">
        <f t="shared" si="24"/>
        <v>0</v>
      </c>
      <c r="L475" s="18">
        <f t="shared" si="25"/>
        <v>311.5</v>
      </c>
      <c r="M475" s="138" t="s">
        <v>1081</v>
      </c>
      <c r="N475" s="24" t="str">
        <f t="shared" si="23"/>
        <v>rabat - grupa</v>
      </c>
    </row>
    <row r="476" spans="1:14" x14ac:dyDescent="0.25">
      <c r="A476" s="196" t="s">
        <v>5097</v>
      </c>
      <c r="B476" s="152" t="s">
        <v>5827</v>
      </c>
      <c r="C476" s="182" t="s">
        <v>193</v>
      </c>
      <c r="D476" s="153"/>
      <c r="E476" s="132" t="s">
        <v>347</v>
      </c>
      <c r="F476" s="194"/>
      <c r="G476" s="239">
        <v>5904067611498</v>
      </c>
      <c r="H476" s="16" t="s">
        <v>17</v>
      </c>
      <c r="I476" s="189">
        <v>358.4</v>
      </c>
      <c r="J476" s="115">
        <f>VLOOKUP(M476,'Grupy rabatowe'!A:E,5,0)</f>
        <v>0</v>
      </c>
      <c r="K476" s="100">
        <f t="shared" si="24"/>
        <v>0</v>
      </c>
      <c r="L476" s="18">
        <f t="shared" si="25"/>
        <v>358.4</v>
      </c>
      <c r="M476" s="138" t="s">
        <v>1081</v>
      </c>
      <c r="N476" s="24" t="str">
        <f t="shared" si="23"/>
        <v>rabat - grupa</v>
      </c>
    </row>
    <row r="477" spans="1:14" x14ac:dyDescent="0.25">
      <c r="A477" s="196" t="s">
        <v>5227</v>
      </c>
      <c r="B477" s="152" t="s">
        <v>5957</v>
      </c>
      <c r="C477" s="182" t="s">
        <v>124</v>
      </c>
      <c r="D477" s="153"/>
      <c r="E477" s="132" t="s">
        <v>5192</v>
      </c>
      <c r="F477" s="194"/>
      <c r="G477" s="239">
        <v>5904067622883</v>
      </c>
      <c r="H477" s="16" t="s">
        <v>17</v>
      </c>
      <c r="I477" s="189">
        <v>272.16000000000003</v>
      </c>
      <c r="J477" s="190">
        <f>VLOOKUP(M477,'Grupy rabatowe'!A:E,5,0)</f>
        <v>0</v>
      </c>
      <c r="K477" s="100">
        <f t="shared" si="24"/>
        <v>0</v>
      </c>
      <c r="L477" s="18">
        <f t="shared" si="25"/>
        <v>272.16000000000003</v>
      </c>
      <c r="M477" s="137" t="s">
        <v>5213</v>
      </c>
      <c r="N477" s="24" t="str">
        <f t="shared" si="23"/>
        <v>rabat - grupa</v>
      </c>
    </row>
    <row r="478" spans="1:14" x14ac:dyDescent="0.25">
      <c r="A478" s="205" t="s">
        <v>5191</v>
      </c>
      <c r="B478" s="152" t="s">
        <v>5958</v>
      </c>
      <c r="C478" s="182" t="s">
        <v>193</v>
      </c>
      <c r="D478" s="153"/>
      <c r="E478" s="132" t="s">
        <v>5192</v>
      </c>
      <c r="F478" s="194"/>
      <c r="G478" s="239">
        <v>5904067622678</v>
      </c>
      <c r="H478" s="16" t="s">
        <v>17</v>
      </c>
      <c r="I478" s="193">
        <v>392.08</v>
      </c>
      <c r="J478" s="190">
        <f>VLOOKUP(M478,'Grupy rabatowe'!A:E,5,0)</f>
        <v>0</v>
      </c>
      <c r="K478" s="100">
        <f t="shared" si="24"/>
        <v>0</v>
      </c>
      <c r="L478" s="18">
        <f t="shared" si="25"/>
        <v>392.08</v>
      </c>
      <c r="M478" s="137" t="s">
        <v>5213</v>
      </c>
      <c r="N478" s="24" t="str">
        <f t="shared" si="23"/>
        <v>rabat - grupa</v>
      </c>
    </row>
    <row r="479" spans="1:14" x14ac:dyDescent="0.25">
      <c r="A479" s="205" t="s">
        <v>5193</v>
      </c>
      <c r="B479" s="152" t="s">
        <v>5959</v>
      </c>
      <c r="C479" s="182" t="s">
        <v>193</v>
      </c>
      <c r="D479" s="153"/>
      <c r="E479" s="132" t="s">
        <v>5192</v>
      </c>
      <c r="F479" s="194"/>
      <c r="G479" s="239">
        <v>5904067622685</v>
      </c>
      <c r="H479" s="16" t="s">
        <v>17</v>
      </c>
      <c r="I479" s="193">
        <v>403.86</v>
      </c>
      <c r="J479" s="190">
        <f>VLOOKUP(M479,'Grupy rabatowe'!A:E,5,0)</f>
        <v>0</v>
      </c>
      <c r="K479" s="100">
        <f t="shared" si="24"/>
        <v>0</v>
      </c>
      <c r="L479" s="18">
        <f t="shared" si="25"/>
        <v>403.86</v>
      </c>
      <c r="M479" s="137" t="s">
        <v>5213</v>
      </c>
      <c r="N479" s="24" t="str">
        <f t="shared" si="23"/>
        <v>rabat - grupa</v>
      </c>
    </row>
    <row r="480" spans="1:14" x14ac:dyDescent="0.25">
      <c r="A480" s="205" t="s">
        <v>5194</v>
      </c>
      <c r="B480" s="152" t="s">
        <v>5960</v>
      </c>
      <c r="C480" s="182" t="s">
        <v>193</v>
      </c>
      <c r="D480" s="153"/>
      <c r="E480" s="132" t="s">
        <v>5192</v>
      </c>
      <c r="F480" s="194"/>
      <c r="G480" s="239">
        <v>5904067622692</v>
      </c>
      <c r="H480" s="16" t="s">
        <v>17</v>
      </c>
      <c r="I480" s="193">
        <v>415.64</v>
      </c>
      <c r="J480" s="190">
        <f>VLOOKUP(M480,'Grupy rabatowe'!A:E,5,0)</f>
        <v>0</v>
      </c>
      <c r="K480" s="100">
        <f t="shared" si="24"/>
        <v>0</v>
      </c>
      <c r="L480" s="18">
        <f t="shared" si="25"/>
        <v>415.64</v>
      </c>
      <c r="M480" s="137" t="s">
        <v>5213</v>
      </c>
      <c r="N480" s="24" t="str">
        <f t="shared" si="23"/>
        <v>rabat - grupa</v>
      </c>
    </row>
    <row r="481" spans="1:14" x14ac:dyDescent="0.25">
      <c r="A481" s="205" t="s">
        <v>5195</v>
      </c>
      <c r="B481" s="152" t="s">
        <v>5961</v>
      </c>
      <c r="C481" s="182" t="s">
        <v>193</v>
      </c>
      <c r="D481" s="153"/>
      <c r="E481" s="132" t="s">
        <v>5192</v>
      </c>
      <c r="F481" s="194"/>
      <c r="G481" s="239">
        <v>5904067622708</v>
      </c>
      <c r="H481" s="16" t="s">
        <v>17</v>
      </c>
      <c r="I481" s="193">
        <v>427.42</v>
      </c>
      <c r="J481" s="190">
        <f>VLOOKUP(M481,'Grupy rabatowe'!A:E,5,0)</f>
        <v>0</v>
      </c>
      <c r="K481" s="100">
        <f t="shared" si="24"/>
        <v>0</v>
      </c>
      <c r="L481" s="18">
        <f t="shared" si="25"/>
        <v>427.42</v>
      </c>
      <c r="M481" s="137" t="s">
        <v>5213</v>
      </c>
      <c r="N481" s="24" t="str">
        <f t="shared" si="23"/>
        <v>rabat - grupa</v>
      </c>
    </row>
    <row r="482" spans="1:14" x14ac:dyDescent="0.25">
      <c r="A482" s="205" t="s">
        <v>5196</v>
      </c>
      <c r="B482" s="152" t="s">
        <v>5962</v>
      </c>
      <c r="C482" s="182" t="s">
        <v>193</v>
      </c>
      <c r="D482" s="153"/>
      <c r="E482" s="132" t="s">
        <v>5192</v>
      </c>
      <c r="F482" s="194"/>
      <c r="G482" s="239">
        <v>5904067622715</v>
      </c>
      <c r="H482" s="16" t="s">
        <v>17</v>
      </c>
      <c r="I482" s="193">
        <v>416.21</v>
      </c>
      <c r="J482" s="190">
        <f>VLOOKUP(M482,'Grupy rabatowe'!A:E,5,0)</f>
        <v>0</v>
      </c>
      <c r="K482" s="100">
        <f t="shared" si="24"/>
        <v>0</v>
      </c>
      <c r="L482" s="18">
        <f t="shared" si="25"/>
        <v>416.21</v>
      </c>
      <c r="M482" s="137" t="s">
        <v>5213</v>
      </c>
      <c r="N482" s="24" t="str">
        <f t="shared" si="23"/>
        <v>rabat - grupa</v>
      </c>
    </row>
    <row r="483" spans="1:14" x14ac:dyDescent="0.25">
      <c r="A483" s="205" t="s">
        <v>5197</v>
      </c>
      <c r="B483" s="152" t="s">
        <v>5963</v>
      </c>
      <c r="C483" s="182" t="s">
        <v>193</v>
      </c>
      <c r="D483" s="153"/>
      <c r="E483" s="132" t="s">
        <v>5192</v>
      </c>
      <c r="F483" s="194"/>
      <c r="G483" s="239">
        <v>5904067622722</v>
      </c>
      <c r="H483" s="16" t="s">
        <v>17</v>
      </c>
      <c r="I483" s="193">
        <v>427.99</v>
      </c>
      <c r="J483" s="190">
        <f>VLOOKUP(M483,'Grupy rabatowe'!A:E,5,0)</f>
        <v>0</v>
      </c>
      <c r="K483" s="100">
        <f t="shared" si="24"/>
        <v>0</v>
      </c>
      <c r="L483" s="18">
        <f t="shared" si="25"/>
        <v>427.99</v>
      </c>
      <c r="M483" s="137" t="s">
        <v>5213</v>
      </c>
      <c r="N483" s="24" t="str">
        <f t="shared" si="23"/>
        <v>rabat - grupa</v>
      </c>
    </row>
    <row r="484" spans="1:14" x14ac:dyDescent="0.25">
      <c r="A484" s="205" t="s">
        <v>5198</v>
      </c>
      <c r="B484" s="152" t="s">
        <v>5964</v>
      </c>
      <c r="C484" s="182" t="s">
        <v>193</v>
      </c>
      <c r="D484" s="153"/>
      <c r="E484" s="132" t="s">
        <v>5192</v>
      </c>
      <c r="F484" s="194"/>
      <c r="G484" s="239">
        <v>5904067622739</v>
      </c>
      <c r="H484" s="16" t="s">
        <v>17</v>
      </c>
      <c r="I484" s="193">
        <v>439.77</v>
      </c>
      <c r="J484" s="190">
        <f>VLOOKUP(M484,'Grupy rabatowe'!A:E,5,0)</f>
        <v>0</v>
      </c>
      <c r="K484" s="100">
        <f t="shared" si="24"/>
        <v>0</v>
      </c>
      <c r="L484" s="18">
        <f t="shared" si="25"/>
        <v>439.77</v>
      </c>
      <c r="M484" s="137" t="s">
        <v>5213</v>
      </c>
      <c r="N484" s="24" t="str">
        <f t="shared" si="23"/>
        <v>rabat - grupa</v>
      </c>
    </row>
    <row r="485" spans="1:14" x14ac:dyDescent="0.25">
      <c r="A485" s="205" t="s">
        <v>5199</v>
      </c>
      <c r="B485" s="152" t="s">
        <v>5965</v>
      </c>
      <c r="C485" s="182" t="s">
        <v>193</v>
      </c>
      <c r="D485" s="153"/>
      <c r="E485" s="132" t="s">
        <v>5192</v>
      </c>
      <c r="F485" s="194"/>
      <c r="G485" s="239">
        <v>5904067622746</v>
      </c>
      <c r="H485" s="16" t="s">
        <v>17</v>
      </c>
      <c r="I485" s="193">
        <v>451.55</v>
      </c>
      <c r="J485" s="190">
        <f>VLOOKUP(M485,'Grupy rabatowe'!A:E,5,0)</f>
        <v>0</v>
      </c>
      <c r="K485" s="100">
        <f t="shared" si="24"/>
        <v>0</v>
      </c>
      <c r="L485" s="18">
        <f t="shared" si="25"/>
        <v>451.55</v>
      </c>
      <c r="M485" s="137" t="s">
        <v>5213</v>
      </c>
      <c r="N485" s="24" t="str">
        <f t="shared" si="23"/>
        <v>rabat - grupa</v>
      </c>
    </row>
    <row r="486" spans="1:14" x14ac:dyDescent="0.25">
      <c r="A486" s="205" t="s">
        <v>5200</v>
      </c>
      <c r="B486" s="152" t="s">
        <v>5966</v>
      </c>
      <c r="C486" s="182" t="s">
        <v>193</v>
      </c>
      <c r="D486" s="153"/>
      <c r="E486" s="132" t="s">
        <v>5192</v>
      </c>
      <c r="F486" s="194"/>
      <c r="G486" s="239">
        <v>5904067622753</v>
      </c>
      <c r="H486" s="16" t="s">
        <v>17</v>
      </c>
      <c r="I486" s="193">
        <v>440.6</v>
      </c>
      <c r="J486" s="190">
        <f>VLOOKUP(M486,'Grupy rabatowe'!A:E,5,0)</f>
        <v>0</v>
      </c>
      <c r="K486" s="100">
        <f t="shared" si="24"/>
        <v>0</v>
      </c>
      <c r="L486" s="18">
        <f t="shared" si="25"/>
        <v>440.6</v>
      </c>
      <c r="M486" s="137" t="s">
        <v>5213</v>
      </c>
      <c r="N486" s="24" t="str">
        <f t="shared" si="23"/>
        <v>rabat - grupa</v>
      </c>
    </row>
    <row r="487" spans="1:14" x14ac:dyDescent="0.25">
      <c r="A487" s="205" t="s">
        <v>5201</v>
      </c>
      <c r="B487" s="152" t="s">
        <v>5967</v>
      </c>
      <c r="C487" s="182" t="s">
        <v>193</v>
      </c>
      <c r="D487" s="153"/>
      <c r="E487" s="132" t="s">
        <v>5192</v>
      </c>
      <c r="F487" s="194"/>
      <c r="G487" s="239">
        <v>5904067622760</v>
      </c>
      <c r="H487" s="16" t="s">
        <v>17</v>
      </c>
      <c r="I487" s="193">
        <v>452.38</v>
      </c>
      <c r="J487" s="190">
        <f>VLOOKUP(M487,'Grupy rabatowe'!A:E,5,0)</f>
        <v>0</v>
      </c>
      <c r="K487" s="100">
        <f t="shared" si="24"/>
        <v>0</v>
      </c>
      <c r="L487" s="18">
        <f t="shared" si="25"/>
        <v>452.38</v>
      </c>
      <c r="M487" s="137" t="s">
        <v>5213</v>
      </c>
      <c r="N487" s="24" t="str">
        <f t="shared" si="23"/>
        <v>rabat - grupa</v>
      </c>
    </row>
    <row r="488" spans="1:14" x14ac:dyDescent="0.25">
      <c r="A488" s="205" t="s">
        <v>5202</v>
      </c>
      <c r="B488" s="152" t="s">
        <v>5968</v>
      </c>
      <c r="C488" s="182" t="s">
        <v>193</v>
      </c>
      <c r="D488" s="153"/>
      <c r="E488" s="132" t="s">
        <v>5192</v>
      </c>
      <c r="F488" s="194"/>
      <c r="G488" s="239">
        <v>5904067622777</v>
      </c>
      <c r="H488" s="16" t="s">
        <v>17</v>
      </c>
      <c r="I488" s="193">
        <v>464.16</v>
      </c>
      <c r="J488" s="190">
        <f>VLOOKUP(M488,'Grupy rabatowe'!A:E,5,0)</f>
        <v>0</v>
      </c>
      <c r="K488" s="100">
        <f t="shared" si="24"/>
        <v>0</v>
      </c>
      <c r="L488" s="18">
        <f t="shared" si="25"/>
        <v>464.16</v>
      </c>
      <c r="M488" s="137" t="s">
        <v>5213</v>
      </c>
      <c r="N488" s="24" t="str">
        <f t="shared" si="23"/>
        <v>rabat - grupa</v>
      </c>
    </row>
    <row r="489" spans="1:14" x14ac:dyDescent="0.25">
      <c r="A489" s="205" t="s">
        <v>5203</v>
      </c>
      <c r="B489" s="152" t="s">
        <v>5969</v>
      </c>
      <c r="C489" s="182" t="s">
        <v>193</v>
      </c>
      <c r="D489" s="153"/>
      <c r="E489" s="132" t="s">
        <v>5192</v>
      </c>
      <c r="F489" s="194"/>
      <c r="G489" s="239">
        <v>5904067622784</v>
      </c>
      <c r="H489" s="16" t="s">
        <v>17</v>
      </c>
      <c r="I489" s="193">
        <v>475.94</v>
      </c>
      <c r="J489" s="190">
        <f>VLOOKUP(M489,'Grupy rabatowe'!A:E,5,0)</f>
        <v>0</v>
      </c>
      <c r="K489" s="100">
        <f t="shared" si="24"/>
        <v>0</v>
      </c>
      <c r="L489" s="18">
        <f t="shared" si="25"/>
        <v>475.94</v>
      </c>
      <c r="M489" s="137" t="s">
        <v>5213</v>
      </c>
      <c r="N489" s="24" t="str">
        <f t="shared" si="23"/>
        <v>rabat - grupa</v>
      </c>
    </row>
    <row r="490" spans="1:14" x14ac:dyDescent="0.25">
      <c r="A490" s="205" t="s">
        <v>5204</v>
      </c>
      <c r="B490" s="152" t="s">
        <v>5970</v>
      </c>
      <c r="C490" s="182" t="s">
        <v>193</v>
      </c>
      <c r="D490" s="153"/>
      <c r="E490" s="132" t="s">
        <v>5192</v>
      </c>
      <c r="F490" s="194"/>
      <c r="G490" s="239">
        <v>5904067622791</v>
      </c>
      <c r="H490" s="16" t="s">
        <v>17</v>
      </c>
      <c r="I490" s="193">
        <v>550.53</v>
      </c>
      <c r="J490" s="190">
        <f>VLOOKUP(M490,'Grupy rabatowe'!A:E,5,0)</f>
        <v>0</v>
      </c>
      <c r="K490" s="100">
        <f t="shared" si="24"/>
        <v>0</v>
      </c>
      <c r="L490" s="18">
        <f t="shared" si="25"/>
        <v>550.53</v>
      </c>
      <c r="M490" s="137" t="s">
        <v>5213</v>
      </c>
      <c r="N490" s="24" t="str">
        <f t="shared" si="23"/>
        <v>rabat - grupa</v>
      </c>
    </row>
    <row r="491" spans="1:14" x14ac:dyDescent="0.25">
      <c r="A491" s="205" t="s">
        <v>5205</v>
      </c>
      <c r="B491" s="152" t="s">
        <v>5971</v>
      </c>
      <c r="C491" s="182" t="s">
        <v>193</v>
      </c>
      <c r="D491" s="153"/>
      <c r="E491" s="132" t="s">
        <v>5192</v>
      </c>
      <c r="F491" s="194"/>
      <c r="G491" s="239">
        <v>5904067622807</v>
      </c>
      <c r="H491" s="16" t="s">
        <v>17</v>
      </c>
      <c r="I491" s="193">
        <v>562.30999999999995</v>
      </c>
      <c r="J491" s="190">
        <f>VLOOKUP(M491,'Grupy rabatowe'!A:E,5,0)</f>
        <v>0</v>
      </c>
      <c r="K491" s="100">
        <f t="shared" si="24"/>
        <v>0</v>
      </c>
      <c r="L491" s="18">
        <f t="shared" si="25"/>
        <v>562.30999999999995</v>
      </c>
      <c r="M491" s="137" t="s">
        <v>5213</v>
      </c>
      <c r="N491" s="24" t="str">
        <f t="shared" si="23"/>
        <v>rabat - grupa</v>
      </c>
    </row>
    <row r="492" spans="1:14" x14ac:dyDescent="0.25">
      <c r="A492" s="205" t="s">
        <v>5206</v>
      </c>
      <c r="B492" s="152" t="s">
        <v>5972</v>
      </c>
      <c r="C492" s="182" t="s">
        <v>193</v>
      </c>
      <c r="D492" s="153"/>
      <c r="E492" s="132" t="s">
        <v>5192</v>
      </c>
      <c r="F492" s="194"/>
      <c r="G492" s="239">
        <v>5904067622814</v>
      </c>
      <c r="H492" s="16" t="s">
        <v>17</v>
      </c>
      <c r="I492" s="193">
        <v>574.79</v>
      </c>
      <c r="J492" s="190">
        <f>VLOOKUP(M492,'Grupy rabatowe'!A:E,5,0)</f>
        <v>0</v>
      </c>
      <c r="K492" s="100">
        <f t="shared" si="24"/>
        <v>0</v>
      </c>
      <c r="L492" s="18">
        <f t="shared" si="25"/>
        <v>574.79</v>
      </c>
      <c r="M492" s="137" t="s">
        <v>5213</v>
      </c>
      <c r="N492" s="24" t="str">
        <f t="shared" si="23"/>
        <v>rabat - grupa</v>
      </c>
    </row>
    <row r="493" spans="1:14" x14ac:dyDescent="0.25">
      <c r="A493" s="205" t="s">
        <v>5207</v>
      </c>
      <c r="B493" s="152" t="s">
        <v>5973</v>
      </c>
      <c r="C493" s="182" t="s">
        <v>193</v>
      </c>
      <c r="D493" s="153"/>
      <c r="E493" s="132" t="s">
        <v>5192</v>
      </c>
      <c r="F493" s="194"/>
      <c r="G493" s="239">
        <v>5904067622821</v>
      </c>
      <c r="H493" s="16" t="s">
        <v>17</v>
      </c>
      <c r="I493" s="193">
        <v>586.57000000000005</v>
      </c>
      <c r="J493" s="190">
        <f>VLOOKUP(M493,'Grupy rabatowe'!A:E,5,0)</f>
        <v>0</v>
      </c>
      <c r="K493" s="100">
        <f t="shared" si="24"/>
        <v>0</v>
      </c>
      <c r="L493" s="18">
        <f t="shared" si="25"/>
        <v>586.57000000000005</v>
      </c>
      <c r="M493" s="137" t="s">
        <v>5213</v>
      </c>
      <c r="N493" s="24" t="str">
        <f t="shared" si="23"/>
        <v>rabat - grupa</v>
      </c>
    </row>
    <row r="494" spans="1:14" x14ac:dyDescent="0.25">
      <c r="A494" s="205" t="s">
        <v>5208</v>
      </c>
      <c r="B494" s="152" t="s">
        <v>5974</v>
      </c>
      <c r="C494" s="182" t="s">
        <v>193</v>
      </c>
      <c r="D494" s="153"/>
      <c r="E494" s="132" t="s">
        <v>5192</v>
      </c>
      <c r="F494" s="194"/>
      <c r="G494" s="239">
        <v>5904067622838</v>
      </c>
      <c r="H494" s="16" t="s">
        <v>17</v>
      </c>
      <c r="I494" s="193">
        <v>599.17999999999995</v>
      </c>
      <c r="J494" s="190">
        <f>VLOOKUP(M494,'Grupy rabatowe'!A:E,5,0)</f>
        <v>0</v>
      </c>
      <c r="K494" s="100">
        <f t="shared" si="24"/>
        <v>0</v>
      </c>
      <c r="L494" s="18">
        <f t="shared" si="25"/>
        <v>599.17999999999995</v>
      </c>
      <c r="M494" s="137" t="s">
        <v>5213</v>
      </c>
      <c r="N494" s="24" t="str">
        <f t="shared" si="23"/>
        <v>rabat - grupa</v>
      </c>
    </row>
    <row r="495" spans="1:14" x14ac:dyDescent="0.25">
      <c r="A495" s="205" t="s">
        <v>5209</v>
      </c>
      <c r="B495" s="152" t="s">
        <v>5975</v>
      </c>
      <c r="C495" s="182" t="s">
        <v>193</v>
      </c>
      <c r="D495" s="153"/>
      <c r="E495" s="132" t="s">
        <v>5192</v>
      </c>
      <c r="F495" s="194"/>
      <c r="G495" s="239">
        <v>5904067622845</v>
      </c>
      <c r="H495" s="16" t="s">
        <v>17</v>
      </c>
      <c r="I495" s="193">
        <v>610.96</v>
      </c>
      <c r="J495" s="190">
        <f>VLOOKUP(M495,'Grupy rabatowe'!A:E,5,0)</f>
        <v>0</v>
      </c>
      <c r="K495" s="100">
        <f t="shared" si="24"/>
        <v>0</v>
      </c>
      <c r="L495" s="18">
        <f t="shared" si="25"/>
        <v>610.96</v>
      </c>
      <c r="M495" s="137" t="s">
        <v>5213</v>
      </c>
      <c r="N495" s="24" t="str">
        <f t="shared" ref="N495:N558" si="26">IF(J495=K495,"rabat - grupa","rabat - produkt")</f>
        <v>rabat - grupa</v>
      </c>
    </row>
    <row r="496" spans="1:14" x14ac:dyDescent="0.25">
      <c r="A496" s="205" t="s">
        <v>5210</v>
      </c>
      <c r="B496" s="152" t="s">
        <v>5976</v>
      </c>
      <c r="C496" s="182" t="s">
        <v>193</v>
      </c>
      <c r="D496" s="153"/>
      <c r="E496" s="132" t="s">
        <v>5192</v>
      </c>
      <c r="F496" s="194"/>
      <c r="G496" s="239">
        <v>5904067622852</v>
      </c>
      <c r="H496" s="16" t="s">
        <v>17</v>
      </c>
      <c r="I496" s="193">
        <v>740.24</v>
      </c>
      <c r="J496" s="190">
        <f>VLOOKUP(M496,'Grupy rabatowe'!A:E,5,0)</f>
        <v>0</v>
      </c>
      <c r="K496" s="100">
        <f t="shared" si="24"/>
        <v>0</v>
      </c>
      <c r="L496" s="18">
        <f t="shared" si="25"/>
        <v>740.24</v>
      </c>
      <c r="M496" s="137" t="s">
        <v>5213</v>
      </c>
      <c r="N496" s="24" t="str">
        <f t="shared" si="26"/>
        <v>rabat - grupa</v>
      </c>
    </row>
    <row r="497" spans="1:14" x14ac:dyDescent="0.25">
      <c r="A497" s="205" t="s">
        <v>5211</v>
      </c>
      <c r="B497" s="152" t="s">
        <v>5977</v>
      </c>
      <c r="C497" s="182" t="s">
        <v>193</v>
      </c>
      <c r="D497" s="153"/>
      <c r="E497" s="132" t="s">
        <v>5192</v>
      </c>
      <c r="F497" s="194"/>
      <c r="G497" s="239">
        <v>5904067622869</v>
      </c>
      <c r="H497" s="16" t="s">
        <v>17</v>
      </c>
      <c r="I497" s="193">
        <v>764.63</v>
      </c>
      <c r="J497" s="190">
        <f>VLOOKUP(M497,'Grupy rabatowe'!A:E,5,0)</f>
        <v>0</v>
      </c>
      <c r="K497" s="100">
        <f t="shared" si="24"/>
        <v>0</v>
      </c>
      <c r="L497" s="18">
        <f t="shared" si="25"/>
        <v>764.63</v>
      </c>
      <c r="M497" s="137" t="s">
        <v>5213</v>
      </c>
      <c r="N497" s="24" t="str">
        <f t="shared" si="26"/>
        <v>rabat - grupa</v>
      </c>
    </row>
    <row r="498" spans="1:14" x14ac:dyDescent="0.25">
      <c r="A498" s="205" t="s">
        <v>5212</v>
      </c>
      <c r="B498" s="152" t="s">
        <v>5978</v>
      </c>
      <c r="C498" s="182" t="s">
        <v>193</v>
      </c>
      <c r="D498" s="153"/>
      <c r="E498" s="132" t="s">
        <v>5192</v>
      </c>
      <c r="F498" s="194"/>
      <c r="G498" s="239">
        <v>5904067622876</v>
      </c>
      <c r="H498" s="16" t="s">
        <v>17</v>
      </c>
      <c r="I498" s="193">
        <v>789.49</v>
      </c>
      <c r="J498" s="190">
        <f>VLOOKUP(M498,'Grupy rabatowe'!A:E,5,0)</f>
        <v>0</v>
      </c>
      <c r="K498" s="100">
        <f t="shared" si="24"/>
        <v>0</v>
      </c>
      <c r="L498" s="18">
        <f t="shared" si="25"/>
        <v>789.49</v>
      </c>
      <c r="M498" s="137" t="s">
        <v>5213</v>
      </c>
      <c r="N498" s="24" t="str">
        <f t="shared" si="26"/>
        <v>rabat - grupa</v>
      </c>
    </row>
    <row r="499" spans="1:14" x14ac:dyDescent="0.25">
      <c r="A499" s="205" t="s">
        <v>6324</v>
      </c>
      <c r="B499" s="132" t="s">
        <v>6325</v>
      </c>
      <c r="C499" s="182" t="s">
        <v>124</v>
      </c>
      <c r="D499" s="153"/>
      <c r="E499" s="132" t="s">
        <v>5496</v>
      </c>
      <c r="F499" s="136"/>
      <c r="G499" s="239">
        <v>5904067627925</v>
      </c>
      <c r="H499" s="135" t="s">
        <v>17</v>
      </c>
      <c r="I499" s="193">
        <v>383.14</v>
      </c>
      <c r="J499" s="190">
        <f>VLOOKUP(M499,'Grupy rabatowe'!A:E,5,0)</f>
        <v>0</v>
      </c>
      <c r="K499" s="100">
        <f t="shared" si="24"/>
        <v>0</v>
      </c>
      <c r="L499" s="18">
        <f t="shared" si="25"/>
        <v>383.14</v>
      </c>
      <c r="M499" s="137" t="s">
        <v>5473</v>
      </c>
      <c r="N499" s="24" t="str">
        <f t="shared" si="26"/>
        <v>rabat - grupa</v>
      </c>
    </row>
    <row r="500" spans="1:14" x14ac:dyDescent="0.25">
      <c r="A500" s="205" t="s">
        <v>5476</v>
      </c>
      <c r="B500" s="152" t="s">
        <v>5979</v>
      </c>
      <c r="C500" s="182" t="s">
        <v>193</v>
      </c>
      <c r="D500" s="153"/>
      <c r="E500" s="132" t="s">
        <v>5496</v>
      </c>
      <c r="F500" s="194"/>
      <c r="G500" s="239">
        <v>5904067626287</v>
      </c>
      <c r="H500" s="16" t="s">
        <v>17</v>
      </c>
      <c r="I500" s="193">
        <v>410.31</v>
      </c>
      <c r="J500" s="190">
        <f>VLOOKUP(M500,'Grupy rabatowe'!A:E,5,0)</f>
        <v>0</v>
      </c>
      <c r="K500" s="100">
        <f t="shared" si="24"/>
        <v>0</v>
      </c>
      <c r="L500" s="18">
        <f t="shared" si="25"/>
        <v>410.31</v>
      </c>
      <c r="M500" s="137" t="s">
        <v>5473</v>
      </c>
      <c r="N500" s="24" t="str">
        <f t="shared" si="26"/>
        <v>rabat - grupa</v>
      </c>
    </row>
    <row r="501" spans="1:14" x14ac:dyDescent="0.25">
      <c r="A501" s="205" t="s">
        <v>5477</v>
      </c>
      <c r="B501" s="152" t="s">
        <v>5980</v>
      </c>
      <c r="C501" s="182" t="s">
        <v>193</v>
      </c>
      <c r="D501" s="153"/>
      <c r="E501" s="132" t="s">
        <v>5496</v>
      </c>
      <c r="F501" s="194"/>
      <c r="G501" s="239">
        <v>5904067626294</v>
      </c>
      <c r="H501" s="16" t="s">
        <v>17</v>
      </c>
      <c r="I501" s="193">
        <v>397.57</v>
      </c>
      <c r="J501" s="190">
        <f>VLOOKUP(M501,'Grupy rabatowe'!A:E,5,0)</f>
        <v>0</v>
      </c>
      <c r="K501" s="100">
        <f t="shared" si="24"/>
        <v>0</v>
      </c>
      <c r="L501" s="18">
        <f t="shared" si="25"/>
        <v>397.57</v>
      </c>
      <c r="M501" s="137" t="s">
        <v>5473</v>
      </c>
      <c r="N501" s="24" t="str">
        <f t="shared" si="26"/>
        <v>rabat - grupa</v>
      </c>
    </row>
    <row r="502" spans="1:14" x14ac:dyDescent="0.25">
      <c r="A502" s="205" t="s">
        <v>5478</v>
      </c>
      <c r="B502" s="152" t="s">
        <v>5981</v>
      </c>
      <c r="C502" s="182" t="s">
        <v>193</v>
      </c>
      <c r="D502" s="153"/>
      <c r="E502" s="132" t="s">
        <v>5496</v>
      </c>
      <c r="F502" s="194"/>
      <c r="G502" s="239">
        <v>5904067626300</v>
      </c>
      <c r="H502" s="16" t="s">
        <v>17</v>
      </c>
      <c r="I502" s="193">
        <v>423.04</v>
      </c>
      <c r="J502" s="190">
        <f>VLOOKUP(M502,'Grupy rabatowe'!A:E,5,0)</f>
        <v>0</v>
      </c>
      <c r="K502" s="100">
        <f t="shared" si="24"/>
        <v>0</v>
      </c>
      <c r="L502" s="18">
        <f t="shared" si="25"/>
        <v>423.04</v>
      </c>
      <c r="M502" s="137" t="s">
        <v>5473</v>
      </c>
      <c r="N502" s="24" t="str">
        <f t="shared" si="26"/>
        <v>rabat - grupa</v>
      </c>
    </row>
    <row r="503" spans="1:14" x14ac:dyDescent="0.25">
      <c r="A503" s="205" t="s">
        <v>5479</v>
      </c>
      <c r="B503" s="152" t="s">
        <v>5982</v>
      </c>
      <c r="C503" s="182" t="s">
        <v>193</v>
      </c>
      <c r="D503" s="153"/>
      <c r="E503" s="132" t="s">
        <v>5496</v>
      </c>
      <c r="F503" s="194"/>
      <c r="G503" s="239">
        <v>5904067626317</v>
      </c>
      <c r="H503" s="16" t="s">
        <v>17</v>
      </c>
      <c r="I503" s="193">
        <v>438.04</v>
      </c>
      <c r="J503" s="190">
        <f>VLOOKUP(M503,'Grupy rabatowe'!A:E,5,0)</f>
        <v>0</v>
      </c>
      <c r="K503" s="100">
        <f t="shared" si="24"/>
        <v>0</v>
      </c>
      <c r="L503" s="18">
        <f t="shared" si="25"/>
        <v>438.04</v>
      </c>
      <c r="M503" s="137" t="s">
        <v>5473</v>
      </c>
      <c r="N503" s="24" t="str">
        <f t="shared" si="26"/>
        <v>rabat - grupa</v>
      </c>
    </row>
    <row r="504" spans="1:14" x14ac:dyDescent="0.25">
      <c r="A504" s="205" t="s">
        <v>5480</v>
      </c>
      <c r="B504" s="152" t="s">
        <v>5983</v>
      </c>
      <c r="C504" s="182" t="s">
        <v>193</v>
      </c>
      <c r="D504" s="153"/>
      <c r="E504" s="132" t="s">
        <v>5496</v>
      </c>
      <c r="F504" s="194"/>
      <c r="G504" s="239">
        <v>5904067626324</v>
      </c>
      <c r="H504" s="16" t="s">
        <v>17</v>
      </c>
      <c r="I504" s="193">
        <v>425.3</v>
      </c>
      <c r="J504" s="190">
        <f>VLOOKUP(M504,'Grupy rabatowe'!A:E,5,0)</f>
        <v>0</v>
      </c>
      <c r="K504" s="100">
        <f t="shared" si="24"/>
        <v>0</v>
      </c>
      <c r="L504" s="18">
        <f t="shared" si="25"/>
        <v>425.3</v>
      </c>
      <c r="M504" s="137" t="s">
        <v>5473</v>
      </c>
      <c r="N504" s="24" t="str">
        <f t="shared" si="26"/>
        <v>rabat - grupa</v>
      </c>
    </row>
    <row r="505" spans="1:14" x14ac:dyDescent="0.25">
      <c r="A505" s="205" t="s">
        <v>5481</v>
      </c>
      <c r="B505" s="152" t="s">
        <v>5984</v>
      </c>
      <c r="C505" s="182" t="s">
        <v>193</v>
      </c>
      <c r="D505" s="153"/>
      <c r="E505" s="132" t="s">
        <v>5496</v>
      </c>
      <c r="F505" s="194"/>
      <c r="G505" s="239">
        <v>5904067626331</v>
      </c>
      <c r="H505" s="16" t="s">
        <v>17</v>
      </c>
      <c r="I505" s="193">
        <v>450.77</v>
      </c>
      <c r="J505" s="190">
        <f>VLOOKUP(M505,'Grupy rabatowe'!A:E,5,0)</f>
        <v>0</v>
      </c>
      <c r="K505" s="100">
        <f t="shared" ref="K505:K568" si="27">J505</f>
        <v>0</v>
      </c>
      <c r="L505" s="18">
        <f t="shared" ref="L505:L568" si="28">I505*(1-K505)</f>
        <v>450.77</v>
      </c>
      <c r="M505" s="137" t="s">
        <v>5473</v>
      </c>
      <c r="N505" s="24" t="str">
        <f t="shared" si="26"/>
        <v>rabat - grupa</v>
      </c>
    </row>
    <row r="506" spans="1:14" x14ac:dyDescent="0.25">
      <c r="A506" s="205" t="s">
        <v>5482</v>
      </c>
      <c r="B506" s="152" t="s">
        <v>5985</v>
      </c>
      <c r="C506" s="182" t="s">
        <v>193</v>
      </c>
      <c r="D506" s="153"/>
      <c r="E506" s="132" t="s">
        <v>5496</v>
      </c>
      <c r="F506" s="194"/>
      <c r="G506" s="239">
        <v>5904067626348</v>
      </c>
      <c r="H506" s="16" t="s">
        <v>17</v>
      </c>
      <c r="I506" s="193">
        <v>465.77</v>
      </c>
      <c r="J506" s="190">
        <f>VLOOKUP(M506,'Grupy rabatowe'!A:E,5,0)</f>
        <v>0</v>
      </c>
      <c r="K506" s="100">
        <f t="shared" si="27"/>
        <v>0</v>
      </c>
      <c r="L506" s="18">
        <f t="shared" si="28"/>
        <v>465.77</v>
      </c>
      <c r="M506" s="137" t="s">
        <v>5473</v>
      </c>
      <c r="N506" s="24" t="str">
        <f t="shared" si="26"/>
        <v>rabat - grupa</v>
      </c>
    </row>
    <row r="507" spans="1:14" x14ac:dyDescent="0.25">
      <c r="A507" s="205" t="s">
        <v>5483</v>
      </c>
      <c r="B507" s="152" t="s">
        <v>5986</v>
      </c>
      <c r="C507" s="182" t="s">
        <v>193</v>
      </c>
      <c r="D507" s="153"/>
      <c r="E507" s="132" t="s">
        <v>5496</v>
      </c>
      <c r="F507" s="194"/>
      <c r="G507" s="239">
        <v>5904067626355</v>
      </c>
      <c r="H507" s="16" t="s">
        <v>17</v>
      </c>
      <c r="I507" s="193">
        <v>453.03</v>
      </c>
      <c r="J507" s="190">
        <f>VLOOKUP(M507,'Grupy rabatowe'!A:E,5,0)</f>
        <v>0</v>
      </c>
      <c r="K507" s="100">
        <f t="shared" si="27"/>
        <v>0</v>
      </c>
      <c r="L507" s="18">
        <f t="shared" si="28"/>
        <v>453.03</v>
      </c>
      <c r="M507" s="137" t="s">
        <v>5473</v>
      </c>
      <c r="N507" s="24" t="str">
        <f t="shared" si="26"/>
        <v>rabat - grupa</v>
      </c>
    </row>
    <row r="508" spans="1:14" x14ac:dyDescent="0.25">
      <c r="A508" s="205" t="s">
        <v>5484</v>
      </c>
      <c r="B508" s="152" t="s">
        <v>5987</v>
      </c>
      <c r="C508" s="182" t="s">
        <v>193</v>
      </c>
      <c r="D508" s="153"/>
      <c r="E508" s="132" t="s">
        <v>5496</v>
      </c>
      <c r="F508" s="194"/>
      <c r="G508" s="239">
        <v>5904067626362</v>
      </c>
      <c r="H508" s="16" t="s">
        <v>17</v>
      </c>
      <c r="I508" s="193">
        <v>467.04</v>
      </c>
      <c r="J508" s="190">
        <f>VLOOKUP(M508,'Grupy rabatowe'!A:E,5,0)</f>
        <v>0</v>
      </c>
      <c r="K508" s="100">
        <f t="shared" si="27"/>
        <v>0</v>
      </c>
      <c r="L508" s="18">
        <f t="shared" si="28"/>
        <v>467.04</v>
      </c>
      <c r="M508" s="137" t="s">
        <v>5473</v>
      </c>
      <c r="N508" s="24" t="str">
        <f t="shared" si="26"/>
        <v>rabat - grupa</v>
      </c>
    </row>
    <row r="509" spans="1:14" x14ac:dyDescent="0.25">
      <c r="A509" s="205" t="s">
        <v>5485</v>
      </c>
      <c r="B509" s="152" t="s">
        <v>5988</v>
      </c>
      <c r="C509" s="182" t="s">
        <v>193</v>
      </c>
      <c r="D509" s="153" t="s">
        <v>330</v>
      </c>
      <c r="E509" s="132" t="s">
        <v>5496</v>
      </c>
      <c r="F509" s="194"/>
      <c r="G509" s="239">
        <v>5904067626379</v>
      </c>
      <c r="H509" s="16" t="s">
        <v>17</v>
      </c>
      <c r="I509" s="193">
        <v>511.48</v>
      </c>
      <c r="J509" s="190">
        <f>VLOOKUP(M509,'Grupy rabatowe'!A:E,5,0)</f>
        <v>0</v>
      </c>
      <c r="K509" s="100">
        <f t="shared" si="27"/>
        <v>0</v>
      </c>
      <c r="L509" s="18">
        <f t="shared" si="28"/>
        <v>511.48</v>
      </c>
      <c r="M509" s="137" t="s">
        <v>5473</v>
      </c>
      <c r="N509" s="24" t="str">
        <f t="shared" si="26"/>
        <v>rabat - grupa</v>
      </c>
    </row>
    <row r="510" spans="1:14" x14ac:dyDescent="0.25">
      <c r="A510" s="205" t="s">
        <v>5486</v>
      </c>
      <c r="B510" s="152" t="s">
        <v>5989</v>
      </c>
      <c r="C510" s="182" t="s">
        <v>193</v>
      </c>
      <c r="D510" s="153" t="s">
        <v>330</v>
      </c>
      <c r="E510" s="132" t="s">
        <v>5496</v>
      </c>
      <c r="F510" s="194"/>
      <c r="G510" s="239">
        <v>5904067626386</v>
      </c>
      <c r="H510" s="16" t="s">
        <v>17</v>
      </c>
      <c r="I510" s="193">
        <v>498.75</v>
      </c>
      <c r="J510" s="190">
        <f>VLOOKUP(M510,'Grupy rabatowe'!A:E,5,0)</f>
        <v>0</v>
      </c>
      <c r="K510" s="100">
        <f t="shared" si="27"/>
        <v>0</v>
      </c>
      <c r="L510" s="18">
        <f t="shared" si="28"/>
        <v>498.75</v>
      </c>
      <c r="M510" s="137" t="s">
        <v>5473</v>
      </c>
      <c r="N510" s="24" t="str">
        <f t="shared" si="26"/>
        <v>rabat - grupa</v>
      </c>
    </row>
    <row r="511" spans="1:14" x14ac:dyDescent="0.25">
      <c r="A511" s="205" t="s">
        <v>5487</v>
      </c>
      <c r="B511" s="152" t="s">
        <v>5990</v>
      </c>
      <c r="C511" s="182" t="s">
        <v>193</v>
      </c>
      <c r="D511" s="153" t="s">
        <v>330</v>
      </c>
      <c r="E511" s="132" t="s">
        <v>5496</v>
      </c>
      <c r="F511" s="194"/>
      <c r="G511" s="239">
        <v>5904067626393</v>
      </c>
      <c r="H511" s="16" t="s">
        <v>17</v>
      </c>
      <c r="I511" s="193">
        <v>524.22</v>
      </c>
      <c r="J511" s="190">
        <f>VLOOKUP(M511,'Grupy rabatowe'!A:E,5,0)</f>
        <v>0</v>
      </c>
      <c r="K511" s="100">
        <f t="shared" si="27"/>
        <v>0</v>
      </c>
      <c r="L511" s="18">
        <f t="shared" si="28"/>
        <v>524.22</v>
      </c>
      <c r="M511" s="137" t="s">
        <v>5473</v>
      </c>
      <c r="N511" s="24" t="str">
        <f t="shared" si="26"/>
        <v>rabat - grupa</v>
      </c>
    </row>
    <row r="512" spans="1:14" x14ac:dyDescent="0.25">
      <c r="A512" s="205" t="s">
        <v>5488</v>
      </c>
      <c r="B512" s="152" t="s">
        <v>5991</v>
      </c>
      <c r="C512" s="182" t="s">
        <v>193</v>
      </c>
      <c r="D512" s="153" t="s">
        <v>332</v>
      </c>
      <c r="E512" s="132" t="s">
        <v>5496</v>
      </c>
      <c r="F512" s="194"/>
      <c r="G512" s="239">
        <v>5904067626409</v>
      </c>
      <c r="H512" s="16" t="s">
        <v>17</v>
      </c>
      <c r="I512" s="193">
        <v>530.58000000000004</v>
      </c>
      <c r="J512" s="190">
        <f>VLOOKUP(M512,'Grupy rabatowe'!A:E,5,0)</f>
        <v>0</v>
      </c>
      <c r="K512" s="100">
        <f t="shared" si="27"/>
        <v>0</v>
      </c>
      <c r="L512" s="18">
        <f t="shared" si="28"/>
        <v>530.58000000000004</v>
      </c>
      <c r="M512" s="137" t="s">
        <v>5473</v>
      </c>
      <c r="N512" s="24" t="str">
        <f t="shared" si="26"/>
        <v>rabat - grupa</v>
      </c>
    </row>
    <row r="513" spans="1:14" x14ac:dyDescent="0.25">
      <c r="A513" s="205" t="s">
        <v>5489</v>
      </c>
      <c r="B513" s="152" t="s">
        <v>5992</v>
      </c>
      <c r="C513" s="182" t="s">
        <v>193</v>
      </c>
      <c r="D513" s="153" t="s">
        <v>332</v>
      </c>
      <c r="E513" s="132" t="s">
        <v>5496</v>
      </c>
      <c r="F513" s="194"/>
      <c r="G513" s="239">
        <v>5904067626416</v>
      </c>
      <c r="H513" s="16" t="s">
        <v>17</v>
      </c>
      <c r="I513" s="193">
        <v>517.85</v>
      </c>
      <c r="J513" s="190">
        <f>VLOOKUP(M513,'Grupy rabatowe'!A:E,5,0)</f>
        <v>0</v>
      </c>
      <c r="K513" s="100">
        <f t="shared" si="27"/>
        <v>0</v>
      </c>
      <c r="L513" s="18">
        <f t="shared" si="28"/>
        <v>517.85</v>
      </c>
      <c r="M513" s="137" t="s">
        <v>5473</v>
      </c>
      <c r="N513" s="24" t="str">
        <f t="shared" si="26"/>
        <v>rabat - grupa</v>
      </c>
    </row>
    <row r="514" spans="1:14" x14ac:dyDescent="0.25">
      <c r="A514" s="205" t="s">
        <v>5490</v>
      </c>
      <c r="B514" s="152" t="s">
        <v>5993</v>
      </c>
      <c r="C514" s="182" t="s">
        <v>193</v>
      </c>
      <c r="D514" s="153" t="s">
        <v>332</v>
      </c>
      <c r="E514" s="132" t="s">
        <v>5496</v>
      </c>
      <c r="F514" s="194"/>
      <c r="G514" s="239">
        <v>5904067626423</v>
      </c>
      <c r="H514" s="16" t="s">
        <v>17</v>
      </c>
      <c r="I514" s="193">
        <v>543.32000000000005</v>
      </c>
      <c r="J514" s="190">
        <f>VLOOKUP(M514,'Grupy rabatowe'!A:E,5,0)</f>
        <v>0</v>
      </c>
      <c r="K514" s="100">
        <f t="shared" si="27"/>
        <v>0</v>
      </c>
      <c r="L514" s="18">
        <f t="shared" si="28"/>
        <v>543.32000000000005</v>
      </c>
      <c r="M514" s="137" t="s">
        <v>5473</v>
      </c>
      <c r="N514" s="24" t="str">
        <f t="shared" si="26"/>
        <v>rabat - grupa</v>
      </c>
    </row>
    <row r="515" spans="1:14" x14ac:dyDescent="0.25">
      <c r="A515" s="205" t="s">
        <v>5491</v>
      </c>
      <c r="B515" s="152" t="s">
        <v>5994</v>
      </c>
      <c r="C515" s="182" t="s">
        <v>193</v>
      </c>
      <c r="D515" s="153"/>
      <c r="E515" s="132" t="s">
        <v>5496</v>
      </c>
      <c r="F515" s="194"/>
      <c r="G515" s="239">
        <v>5904067626430</v>
      </c>
      <c r="H515" s="16" t="s">
        <v>17</v>
      </c>
      <c r="I515" s="193">
        <v>471.94</v>
      </c>
      <c r="J515" s="190">
        <f>VLOOKUP(M515,'Grupy rabatowe'!A:E,5,0)</f>
        <v>0</v>
      </c>
      <c r="K515" s="100">
        <f t="shared" si="27"/>
        <v>0</v>
      </c>
      <c r="L515" s="18">
        <f t="shared" si="28"/>
        <v>471.94</v>
      </c>
      <c r="M515" s="137" t="s">
        <v>5473</v>
      </c>
      <c r="N515" s="24" t="str">
        <f t="shared" si="26"/>
        <v>rabat - grupa</v>
      </c>
    </row>
    <row r="516" spans="1:14" x14ac:dyDescent="0.25">
      <c r="A516" s="205" t="s">
        <v>5492</v>
      </c>
      <c r="B516" s="152" t="s">
        <v>5995</v>
      </c>
      <c r="C516" s="182" t="s">
        <v>193</v>
      </c>
      <c r="D516" s="153"/>
      <c r="E516" s="132" t="s">
        <v>5496</v>
      </c>
      <c r="F516" s="194"/>
      <c r="G516" s="239">
        <v>5904067626447</v>
      </c>
      <c r="H516" s="16" t="s">
        <v>17</v>
      </c>
      <c r="I516" s="193">
        <v>459.21</v>
      </c>
      <c r="J516" s="190">
        <f>VLOOKUP(M516,'Grupy rabatowe'!A:E,5,0)</f>
        <v>0</v>
      </c>
      <c r="K516" s="100">
        <f t="shared" si="27"/>
        <v>0</v>
      </c>
      <c r="L516" s="18">
        <f t="shared" si="28"/>
        <v>459.21</v>
      </c>
      <c r="M516" s="137" t="s">
        <v>5473</v>
      </c>
      <c r="N516" s="24" t="str">
        <f t="shared" si="26"/>
        <v>rabat - grupa</v>
      </c>
    </row>
    <row r="517" spans="1:14" x14ac:dyDescent="0.25">
      <c r="A517" s="205" t="s">
        <v>5493</v>
      </c>
      <c r="B517" s="152" t="s">
        <v>5996</v>
      </c>
      <c r="C517" s="182" t="s">
        <v>193</v>
      </c>
      <c r="D517" s="153"/>
      <c r="E517" s="132" t="s">
        <v>5496</v>
      </c>
      <c r="F517" s="194"/>
      <c r="G517" s="239">
        <v>5904067626454</v>
      </c>
      <c r="H517" s="16" t="s">
        <v>17</v>
      </c>
      <c r="I517" s="193">
        <v>446.47</v>
      </c>
      <c r="J517" s="190">
        <f>VLOOKUP(M517,'Grupy rabatowe'!A:E,5,0)</f>
        <v>0</v>
      </c>
      <c r="K517" s="100">
        <f t="shared" si="27"/>
        <v>0</v>
      </c>
      <c r="L517" s="18">
        <f t="shared" si="28"/>
        <v>446.47</v>
      </c>
      <c r="M517" s="137" t="s">
        <v>5473</v>
      </c>
      <c r="N517" s="24" t="str">
        <f t="shared" si="26"/>
        <v>rabat - grupa</v>
      </c>
    </row>
    <row r="518" spans="1:14" x14ac:dyDescent="0.25">
      <c r="A518" s="205" t="s">
        <v>5494</v>
      </c>
      <c r="B518" s="152" t="s">
        <v>5997</v>
      </c>
      <c r="C518" s="182" t="s">
        <v>193</v>
      </c>
      <c r="D518" s="153"/>
      <c r="E518" s="132" t="s">
        <v>5496</v>
      </c>
      <c r="F518" s="194"/>
      <c r="G518" s="239">
        <v>5904067626461</v>
      </c>
      <c r="H518" s="16" t="s">
        <v>17</v>
      </c>
      <c r="I518" s="193">
        <v>433.74</v>
      </c>
      <c r="J518" s="190">
        <f>VLOOKUP(M518,'Grupy rabatowe'!A:E,5,0)</f>
        <v>0</v>
      </c>
      <c r="K518" s="100">
        <f t="shared" si="27"/>
        <v>0</v>
      </c>
      <c r="L518" s="18">
        <f t="shared" si="28"/>
        <v>433.74</v>
      </c>
      <c r="M518" s="137" t="s">
        <v>5473</v>
      </c>
      <c r="N518" s="24" t="str">
        <f t="shared" si="26"/>
        <v>rabat - grupa</v>
      </c>
    </row>
    <row r="519" spans="1:14" x14ac:dyDescent="0.25">
      <c r="A519" s="205" t="s">
        <v>5495</v>
      </c>
      <c r="B519" s="152" t="s">
        <v>5998</v>
      </c>
      <c r="C519" s="182" t="s">
        <v>193</v>
      </c>
      <c r="D519" s="153"/>
      <c r="E519" s="132" t="s">
        <v>5496</v>
      </c>
      <c r="F519" s="194"/>
      <c r="G519" s="239">
        <v>5904067626478</v>
      </c>
      <c r="H519" s="16" t="s">
        <v>17</v>
      </c>
      <c r="I519" s="193">
        <v>484.68</v>
      </c>
      <c r="J519" s="190">
        <f>VLOOKUP(M519,'Grupy rabatowe'!A:E,5,0)</f>
        <v>0</v>
      </c>
      <c r="K519" s="100">
        <f t="shared" si="27"/>
        <v>0</v>
      </c>
      <c r="L519" s="18">
        <f t="shared" si="28"/>
        <v>484.68</v>
      </c>
      <c r="M519" s="137" t="s">
        <v>5473</v>
      </c>
      <c r="N519" s="24" t="str">
        <f t="shared" si="26"/>
        <v>rabat - grupa</v>
      </c>
    </row>
    <row r="520" spans="1:14" x14ac:dyDescent="0.25">
      <c r="A520" s="206" t="s">
        <v>1112</v>
      </c>
      <c r="B520" s="152" t="s">
        <v>5999</v>
      </c>
      <c r="C520" s="14" t="s">
        <v>193</v>
      </c>
      <c r="D520" s="36"/>
      <c r="E520" s="25" t="s">
        <v>1109</v>
      </c>
      <c r="F520" s="194"/>
      <c r="G520" s="239">
        <v>5901087044695</v>
      </c>
      <c r="H520" s="37" t="s">
        <v>17</v>
      </c>
      <c r="I520" s="113">
        <v>841.27</v>
      </c>
      <c r="J520" s="115">
        <f>VLOOKUP(M520,'Grupy rabatowe'!A:E,5,0)</f>
        <v>0</v>
      </c>
      <c r="K520" s="100">
        <f t="shared" si="27"/>
        <v>0</v>
      </c>
      <c r="L520" s="18">
        <f t="shared" si="28"/>
        <v>841.27</v>
      </c>
      <c r="M520" s="19" t="s">
        <v>1110</v>
      </c>
      <c r="N520" s="24" t="str">
        <f t="shared" si="26"/>
        <v>rabat - grupa</v>
      </c>
    </row>
    <row r="521" spans="1:14" x14ac:dyDescent="0.25">
      <c r="A521" s="206" t="s">
        <v>1113</v>
      </c>
      <c r="B521" s="152" t="s">
        <v>6000</v>
      </c>
      <c r="C521" s="14" t="s">
        <v>193</v>
      </c>
      <c r="D521" s="36"/>
      <c r="E521" s="25" t="s">
        <v>1109</v>
      </c>
      <c r="F521" s="194"/>
      <c r="G521" s="239">
        <v>5901087044701</v>
      </c>
      <c r="H521" s="37" t="s">
        <v>17</v>
      </c>
      <c r="I521" s="113">
        <v>808.76</v>
      </c>
      <c r="J521" s="115">
        <f>VLOOKUP(M521,'Grupy rabatowe'!A:E,5,0)</f>
        <v>0</v>
      </c>
      <c r="K521" s="100">
        <f t="shared" si="27"/>
        <v>0</v>
      </c>
      <c r="L521" s="18">
        <f t="shared" si="28"/>
        <v>808.76</v>
      </c>
      <c r="M521" s="19" t="s">
        <v>1110</v>
      </c>
      <c r="N521" s="24" t="str">
        <f t="shared" si="26"/>
        <v>rabat - grupa</v>
      </c>
    </row>
    <row r="522" spans="1:14" x14ac:dyDescent="0.25">
      <c r="A522" s="206" t="s">
        <v>1108</v>
      </c>
      <c r="B522" s="152" t="s">
        <v>6001</v>
      </c>
      <c r="C522" s="14" t="s">
        <v>193</v>
      </c>
      <c r="D522" s="36"/>
      <c r="E522" s="25" t="s">
        <v>1109</v>
      </c>
      <c r="F522" s="194"/>
      <c r="G522" s="239">
        <v>5901087044671</v>
      </c>
      <c r="H522" s="37" t="s">
        <v>17</v>
      </c>
      <c r="I522" s="113">
        <v>814.56</v>
      </c>
      <c r="J522" s="115">
        <f>VLOOKUP(M522,'Grupy rabatowe'!A:E,5,0)</f>
        <v>0</v>
      </c>
      <c r="K522" s="100">
        <f t="shared" si="27"/>
        <v>0</v>
      </c>
      <c r="L522" s="18">
        <f t="shared" si="28"/>
        <v>814.56</v>
      </c>
      <c r="M522" s="19" t="s">
        <v>1110</v>
      </c>
      <c r="N522" s="24" t="str">
        <f t="shared" si="26"/>
        <v>rabat - grupa</v>
      </c>
    </row>
    <row r="523" spans="1:14" x14ac:dyDescent="0.25">
      <c r="A523" s="206" t="s">
        <v>1111</v>
      </c>
      <c r="B523" s="152" t="s">
        <v>6002</v>
      </c>
      <c r="C523" s="14" t="s">
        <v>193</v>
      </c>
      <c r="D523" s="36"/>
      <c r="E523" s="25" t="s">
        <v>1109</v>
      </c>
      <c r="F523" s="194"/>
      <c r="G523" s="239">
        <v>5901087044688</v>
      </c>
      <c r="H523" s="37" t="s">
        <v>17</v>
      </c>
      <c r="I523" s="113">
        <v>854.62</v>
      </c>
      <c r="J523" s="115">
        <f>VLOOKUP(M523,'Grupy rabatowe'!A:E,5,0)</f>
        <v>0</v>
      </c>
      <c r="K523" s="100">
        <f t="shared" si="27"/>
        <v>0</v>
      </c>
      <c r="L523" s="18">
        <f t="shared" si="28"/>
        <v>854.62</v>
      </c>
      <c r="M523" s="19" t="s">
        <v>1110</v>
      </c>
      <c r="N523" s="24" t="str">
        <f t="shared" si="26"/>
        <v>rabat - grupa</v>
      </c>
    </row>
    <row r="524" spans="1:14" s="31" customFormat="1" x14ac:dyDescent="0.2">
      <c r="A524" s="206" t="s">
        <v>1116</v>
      </c>
      <c r="B524" s="152" t="s">
        <v>6003</v>
      </c>
      <c r="C524" s="14" t="s">
        <v>193</v>
      </c>
      <c r="D524" s="36"/>
      <c r="E524" s="25" t="s">
        <v>1109</v>
      </c>
      <c r="F524" s="194"/>
      <c r="G524" s="239">
        <v>5901087044732</v>
      </c>
      <c r="H524" s="37" t="s">
        <v>17</v>
      </c>
      <c r="I524" s="113">
        <v>864.87</v>
      </c>
      <c r="J524" s="115">
        <f>VLOOKUP(M524,'Grupy rabatowe'!A:E,5,0)</f>
        <v>0</v>
      </c>
      <c r="K524" s="100">
        <f t="shared" si="27"/>
        <v>0</v>
      </c>
      <c r="L524" s="18">
        <f t="shared" si="28"/>
        <v>864.87</v>
      </c>
      <c r="M524" s="19" t="s">
        <v>1110</v>
      </c>
      <c r="N524" s="24" t="str">
        <f t="shared" si="26"/>
        <v>rabat - grupa</v>
      </c>
    </row>
    <row r="525" spans="1:14" x14ac:dyDescent="0.25">
      <c r="A525" s="206" t="s">
        <v>1117</v>
      </c>
      <c r="B525" s="152" t="s">
        <v>6004</v>
      </c>
      <c r="C525" s="14" t="s">
        <v>193</v>
      </c>
      <c r="D525" s="36"/>
      <c r="E525" s="25" t="s">
        <v>1109</v>
      </c>
      <c r="F525" s="194"/>
      <c r="G525" s="239">
        <v>5901087044749</v>
      </c>
      <c r="H525" s="37" t="s">
        <v>17</v>
      </c>
      <c r="I525" s="113">
        <v>882.14</v>
      </c>
      <c r="J525" s="115">
        <f>VLOOKUP(M525,'Grupy rabatowe'!A:E,5,0)</f>
        <v>0</v>
      </c>
      <c r="K525" s="100">
        <f t="shared" si="27"/>
        <v>0</v>
      </c>
      <c r="L525" s="18">
        <f t="shared" si="28"/>
        <v>882.14</v>
      </c>
      <c r="M525" s="19" t="s">
        <v>1110</v>
      </c>
      <c r="N525" s="24" t="str">
        <f t="shared" si="26"/>
        <v>rabat - grupa</v>
      </c>
    </row>
    <row r="526" spans="1:14" x14ac:dyDescent="0.25">
      <c r="A526" s="206" t="s">
        <v>1114</v>
      </c>
      <c r="B526" s="152" t="s">
        <v>6005</v>
      </c>
      <c r="C526" s="14" t="s">
        <v>193</v>
      </c>
      <c r="D526" s="36"/>
      <c r="E526" s="25" t="s">
        <v>1109</v>
      </c>
      <c r="F526" s="194"/>
      <c r="G526" s="239">
        <v>5901087044718</v>
      </c>
      <c r="H526" s="37" t="s">
        <v>17</v>
      </c>
      <c r="I526" s="113">
        <v>868.79</v>
      </c>
      <c r="J526" s="115">
        <f>VLOOKUP(M526,'Grupy rabatowe'!A:E,5,0)</f>
        <v>0</v>
      </c>
      <c r="K526" s="100">
        <f t="shared" si="27"/>
        <v>0</v>
      </c>
      <c r="L526" s="18">
        <f t="shared" si="28"/>
        <v>868.79</v>
      </c>
      <c r="M526" s="19" t="s">
        <v>1110</v>
      </c>
      <c r="N526" s="24" t="str">
        <f t="shared" si="26"/>
        <v>rabat - grupa</v>
      </c>
    </row>
    <row r="527" spans="1:14" x14ac:dyDescent="0.25">
      <c r="A527" s="206" t="s">
        <v>1115</v>
      </c>
      <c r="B527" s="152" t="s">
        <v>6006</v>
      </c>
      <c r="C527" s="14" t="s">
        <v>193</v>
      </c>
      <c r="D527" s="36"/>
      <c r="E527" s="25" t="s">
        <v>1109</v>
      </c>
      <c r="F527" s="194"/>
      <c r="G527" s="239">
        <v>5901087044725</v>
      </c>
      <c r="H527" s="37" t="s">
        <v>17</v>
      </c>
      <c r="I527" s="113">
        <v>908.84</v>
      </c>
      <c r="J527" s="115">
        <f>VLOOKUP(M527,'Grupy rabatowe'!A:E,5,0)</f>
        <v>0</v>
      </c>
      <c r="K527" s="100">
        <f t="shared" si="27"/>
        <v>0</v>
      </c>
      <c r="L527" s="18">
        <f t="shared" si="28"/>
        <v>908.84</v>
      </c>
      <c r="M527" s="19" t="s">
        <v>1110</v>
      </c>
      <c r="N527" s="24" t="str">
        <f t="shared" si="26"/>
        <v>rabat - grupa</v>
      </c>
    </row>
    <row r="528" spans="1:14" x14ac:dyDescent="0.25">
      <c r="A528" s="206" t="s">
        <v>1120</v>
      </c>
      <c r="B528" s="152" t="s">
        <v>6007</v>
      </c>
      <c r="C528" s="14" t="s">
        <v>193</v>
      </c>
      <c r="D528" s="34"/>
      <c r="E528" s="25" t="s">
        <v>1109</v>
      </c>
      <c r="F528" s="194"/>
      <c r="G528" s="239">
        <v>5901087044770</v>
      </c>
      <c r="H528" s="37" t="s">
        <v>17</v>
      </c>
      <c r="I528" s="113">
        <v>828.44</v>
      </c>
      <c r="J528" s="115">
        <f>VLOOKUP(M528,'Grupy rabatowe'!A:E,5,0)</f>
        <v>0</v>
      </c>
      <c r="K528" s="100">
        <f t="shared" si="27"/>
        <v>0</v>
      </c>
      <c r="L528" s="18">
        <f t="shared" si="28"/>
        <v>828.44</v>
      </c>
      <c r="M528" s="19" t="s">
        <v>1110</v>
      </c>
      <c r="N528" s="24" t="str">
        <f t="shared" si="26"/>
        <v>rabat - grupa</v>
      </c>
    </row>
    <row r="529" spans="1:14" x14ac:dyDescent="0.25">
      <c r="A529" s="206" t="s">
        <v>1121</v>
      </c>
      <c r="B529" s="152" t="s">
        <v>6008</v>
      </c>
      <c r="C529" s="14" t="s">
        <v>193</v>
      </c>
      <c r="D529" s="34"/>
      <c r="E529" s="25" t="s">
        <v>1109</v>
      </c>
      <c r="F529" s="194"/>
      <c r="G529" s="239">
        <v>5901087044787</v>
      </c>
      <c r="H529" s="37" t="s">
        <v>17</v>
      </c>
      <c r="I529" s="113">
        <v>791.86</v>
      </c>
      <c r="J529" s="115">
        <f>VLOOKUP(M529,'Grupy rabatowe'!A:E,5,0)</f>
        <v>0</v>
      </c>
      <c r="K529" s="100">
        <f t="shared" si="27"/>
        <v>0</v>
      </c>
      <c r="L529" s="18">
        <f t="shared" si="28"/>
        <v>791.86</v>
      </c>
      <c r="M529" s="19" t="s">
        <v>1110</v>
      </c>
      <c r="N529" s="24" t="str">
        <f t="shared" si="26"/>
        <v>rabat - grupa</v>
      </c>
    </row>
    <row r="530" spans="1:14" x14ac:dyDescent="0.25">
      <c r="A530" s="206" t="s">
        <v>1122</v>
      </c>
      <c r="B530" s="152" t="s">
        <v>6009</v>
      </c>
      <c r="C530" s="14" t="s">
        <v>193</v>
      </c>
      <c r="D530" s="34"/>
      <c r="E530" s="25" t="s">
        <v>1109</v>
      </c>
      <c r="F530" s="194"/>
      <c r="G530" s="239">
        <v>5901087044794</v>
      </c>
      <c r="H530" s="37" t="s">
        <v>17</v>
      </c>
      <c r="I530" s="113">
        <v>801.73</v>
      </c>
      <c r="J530" s="115">
        <f>VLOOKUP(M530,'Grupy rabatowe'!A:E,5,0)</f>
        <v>0</v>
      </c>
      <c r="K530" s="100">
        <f t="shared" si="27"/>
        <v>0</v>
      </c>
      <c r="L530" s="18">
        <f t="shared" si="28"/>
        <v>801.73</v>
      </c>
      <c r="M530" s="19" t="s">
        <v>1110</v>
      </c>
      <c r="N530" s="24" t="str">
        <f t="shared" si="26"/>
        <v>rabat - grupa</v>
      </c>
    </row>
    <row r="531" spans="1:14" x14ac:dyDescent="0.25">
      <c r="A531" s="206" t="s">
        <v>1118</v>
      </c>
      <c r="B531" s="152" t="s">
        <v>6010</v>
      </c>
      <c r="C531" s="14" t="s">
        <v>193</v>
      </c>
      <c r="D531" s="36"/>
      <c r="E531" s="25" t="s">
        <v>1109</v>
      </c>
      <c r="F531" s="194"/>
      <c r="G531" s="239">
        <v>5901087044756</v>
      </c>
      <c r="H531" s="37" t="s">
        <v>17</v>
      </c>
      <c r="I531" s="113">
        <v>765.16</v>
      </c>
      <c r="J531" s="115">
        <f>VLOOKUP(M531,'Grupy rabatowe'!A:E,5,0)</f>
        <v>0</v>
      </c>
      <c r="K531" s="100">
        <f t="shared" si="27"/>
        <v>0</v>
      </c>
      <c r="L531" s="18">
        <f t="shared" si="28"/>
        <v>765.16</v>
      </c>
      <c r="M531" s="19" t="s">
        <v>1110</v>
      </c>
      <c r="N531" s="24" t="str">
        <f t="shared" si="26"/>
        <v>rabat - grupa</v>
      </c>
    </row>
    <row r="532" spans="1:14" x14ac:dyDescent="0.25">
      <c r="A532" s="206" t="s">
        <v>1119</v>
      </c>
      <c r="B532" s="152" t="s">
        <v>6011</v>
      </c>
      <c r="C532" s="14" t="s">
        <v>193</v>
      </c>
      <c r="D532" s="34"/>
      <c r="E532" s="25" t="s">
        <v>1109</v>
      </c>
      <c r="F532" s="194"/>
      <c r="G532" s="239">
        <v>5901087044763</v>
      </c>
      <c r="H532" s="37" t="s">
        <v>17</v>
      </c>
      <c r="I532" s="113">
        <v>818.57</v>
      </c>
      <c r="J532" s="115">
        <f>VLOOKUP(M532,'Grupy rabatowe'!A:E,5,0)</f>
        <v>0</v>
      </c>
      <c r="K532" s="100">
        <f t="shared" si="27"/>
        <v>0</v>
      </c>
      <c r="L532" s="18">
        <f t="shared" si="28"/>
        <v>818.57</v>
      </c>
      <c r="M532" s="19" t="s">
        <v>1110</v>
      </c>
      <c r="N532" s="24" t="str">
        <f t="shared" si="26"/>
        <v>rabat - grupa</v>
      </c>
    </row>
    <row r="533" spans="1:14" x14ac:dyDescent="0.25">
      <c r="A533" s="206" t="s">
        <v>1125</v>
      </c>
      <c r="B533" s="152" t="s">
        <v>6012</v>
      </c>
      <c r="C533" s="14" t="s">
        <v>193</v>
      </c>
      <c r="D533" s="34"/>
      <c r="E533" s="25" t="s">
        <v>1109</v>
      </c>
      <c r="F533" s="194"/>
      <c r="G533" s="239">
        <v>5901087044824</v>
      </c>
      <c r="H533" s="37" t="s">
        <v>17</v>
      </c>
      <c r="I533" s="113">
        <v>868.84</v>
      </c>
      <c r="J533" s="115">
        <f>VLOOKUP(M533,'Grupy rabatowe'!A:E,5,0)</f>
        <v>0</v>
      </c>
      <c r="K533" s="100">
        <f t="shared" si="27"/>
        <v>0</v>
      </c>
      <c r="L533" s="18">
        <f t="shared" si="28"/>
        <v>868.84</v>
      </c>
      <c r="M533" s="19" t="s">
        <v>1110</v>
      </c>
      <c r="N533" s="24" t="str">
        <f t="shared" si="26"/>
        <v>rabat - grupa</v>
      </c>
    </row>
    <row r="534" spans="1:14" x14ac:dyDescent="0.25">
      <c r="A534" s="206" t="s">
        <v>1126</v>
      </c>
      <c r="B534" s="152" t="s">
        <v>6013</v>
      </c>
      <c r="C534" s="14" t="s">
        <v>193</v>
      </c>
      <c r="D534" s="34"/>
      <c r="E534" s="25" t="s">
        <v>1109</v>
      </c>
      <c r="F534" s="194"/>
      <c r="G534" s="239">
        <v>5901087044831</v>
      </c>
      <c r="H534" s="37" t="s">
        <v>17</v>
      </c>
      <c r="I534" s="113">
        <v>847.97</v>
      </c>
      <c r="J534" s="115">
        <f>VLOOKUP(M534,'Grupy rabatowe'!A:E,5,0)</f>
        <v>0</v>
      </c>
      <c r="K534" s="100">
        <f t="shared" si="27"/>
        <v>0</v>
      </c>
      <c r="L534" s="18">
        <f t="shared" si="28"/>
        <v>847.97</v>
      </c>
      <c r="M534" s="19" t="s">
        <v>1110</v>
      </c>
      <c r="N534" s="24" t="str">
        <f t="shared" si="26"/>
        <v>rabat - grupa</v>
      </c>
    </row>
    <row r="535" spans="1:14" x14ac:dyDescent="0.25">
      <c r="A535" s="206" t="s">
        <v>1127</v>
      </c>
      <c r="B535" s="152" t="s">
        <v>6014</v>
      </c>
      <c r="C535" s="14" t="s">
        <v>193</v>
      </c>
      <c r="D535" s="34"/>
      <c r="E535" s="25" t="s">
        <v>1109</v>
      </c>
      <c r="F535" s="194"/>
      <c r="G535" s="239">
        <v>5901087044848</v>
      </c>
      <c r="H535" s="37" t="s">
        <v>17</v>
      </c>
      <c r="I535" s="113">
        <v>842.14</v>
      </c>
      <c r="J535" s="115">
        <f>VLOOKUP(M535,'Grupy rabatowe'!A:E,5,0)</f>
        <v>0</v>
      </c>
      <c r="K535" s="100">
        <f t="shared" si="27"/>
        <v>0</v>
      </c>
      <c r="L535" s="18">
        <f t="shared" si="28"/>
        <v>842.14</v>
      </c>
      <c r="M535" s="19" t="s">
        <v>1110</v>
      </c>
      <c r="N535" s="24" t="str">
        <f t="shared" si="26"/>
        <v>rabat - grupa</v>
      </c>
    </row>
    <row r="536" spans="1:14" x14ac:dyDescent="0.25">
      <c r="A536" s="206" t="s">
        <v>1123</v>
      </c>
      <c r="B536" s="152" t="s">
        <v>6015</v>
      </c>
      <c r="C536" s="14" t="s">
        <v>193</v>
      </c>
      <c r="D536" s="34"/>
      <c r="E536" s="25" t="s">
        <v>1109</v>
      </c>
      <c r="F536" s="194"/>
      <c r="G536" s="239">
        <v>5901087044800</v>
      </c>
      <c r="H536" s="37" t="s">
        <v>17</v>
      </c>
      <c r="I536" s="113">
        <v>828.79</v>
      </c>
      <c r="J536" s="115">
        <f>VLOOKUP(M536,'Grupy rabatowe'!A:E,5,0)</f>
        <v>0</v>
      </c>
      <c r="K536" s="100">
        <f t="shared" si="27"/>
        <v>0</v>
      </c>
      <c r="L536" s="18">
        <f t="shared" si="28"/>
        <v>828.79</v>
      </c>
      <c r="M536" s="19" t="s">
        <v>1110</v>
      </c>
      <c r="N536" s="24" t="str">
        <f t="shared" si="26"/>
        <v>rabat - grupa</v>
      </c>
    </row>
    <row r="537" spans="1:14" x14ac:dyDescent="0.25">
      <c r="A537" s="206" t="s">
        <v>1124</v>
      </c>
      <c r="B537" s="152" t="s">
        <v>6016</v>
      </c>
      <c r="C537" s="14" t="s">
        <v>193</v>
      </c>
      <c r="D537" s="34"/>
      <c r="E537" s="25" t="s">
        <v>1109</v>
      </c>
      <c r="F537" s="194"/>
      <c r="G537" s="239">
        <v>5901087044817</v>
      </c>
      <c r="H537" s="37" t="s">
        <v>17</v>
      </c>
      <c r="I537" s="113">
        <v>882.2</v>
      </c>
      <c r="J537" s="115">
        <f>VLOOKUP(M537,'Grupy rabatowe'!A:E,5,0)</f>
        <v>0</v>
      </c>
      <c r="K537" s="100">
        <f t="shared" si="27"/>
        <v>0</v>
      </c>
      <c r="L537" s="18">
        <f t="shared" si="28"/>
        <v>882.2</v>
      </c>
      <c r="M537" s="19" t="s">
        <v>1110</v>
      </c>
      <c r="N537" s="24" t="str">
        <f t="shared" si="26"/>
        <v>rabat - grupa</v>
      </c>
    </row>
    <row r="538" spans="1:14" x14ac:dyDescent="0.25">
      <c r="A538" s="141" t="s">
        <v>1128</v>
      </c>
      <c r="B538" s="152" t="s">
        <v>2691</v>
      </c>
      <c r="C538" s="14" t="s">
        <v>74</v>
      </c>
      <c r="D538" s="16"/>
      <c r="E538" s="25" t="s">
        <v>1129</v>
      </c>
      <c r="F538" s="194"/>
      <c r="G538" s="239" t="s">
        <v>6326</v>
      </c>
      <c r="H538" s="16" t="s">
        <v>17</v>
      </c>
      <c r="I538" s="113">
        <v>74.819999999999993</v>
      </c>
      <c r="J538" s="115">
        <f>VLOOKUP(M538,'Grupy rabatowe'!A:E,5,0)</f>
        <v>0</v>
      </c>
      <c r="K538" s="100">
        <f t="shared" si="27"/>
        <v>0</v>
      </c>
      <c r="L538" s="18">
        <f t="shared" si="28"/>
        <v>74.819999999999993</v>
      </c>
      <c r="M538" s="19" t="s">
        <v>2791</v>
      </c>
      <c r="N538" s="24" t="str">
        <f t="shared" si="26"/>
        <v>rabat - grupa</v>
      </c>
    </row>
    <row r="539" spans="1:14" x14ac:dyDescent="0.25">
      <c r="A539" s="196" t="s">
        <v>1132</v>
      </c>
      <c r="B539" s="152" t="s">
        <v>6017</v>
      </c>
      <c r="C539" s="14" t="s">
        <v>193</v>
      </c>
      <c r="D539" s="16"/>
      <c r="E539" s="25" t="s">
        <v>1129</v>
      </c>
      <c r="F539" s="194"/>
      <c r="G539" s="239" t="s">
        <v>6327</v>
      </c>
      <c r="H539" s="16" t="s">
        <v>17</v>
      </c>
      <c r="I539" s="113">
        <v>110.23</v>
      </c>
      <c r="J539" s="115">
        <f>VLOOKUP(M539,'Grupy rabatowe'!A:E,5,0)</f>
        <v>0</v>
      </c>
      <c r="K539" s="100">
        <f t="shared" si="27"/>
        <v>0</v>
      </c>
      <c r="L539" s="18">
        <f t="shared" si="28"/>
        <v>110.23</v>
      </c>
      <c r="M539" s="19" t="s">
        <v>2791</v>
      </c>
      <c r="N539" s="24" t="str">
        <f t="shared" si="26"/>
        <v>rabat - grupa</v>
      </c>
    </row>
    <row r="540" spans="1:14" x14ac:dyDescent="0.25">
      <c r="A540" s="196" t="s">
        <v>1133</v>
      </c>
      <c r="B540" s="152" t="s">
        <v>6018</v>
      </c>
      <c r="C540" s="14" t="s">
        <v>193</v>
      </c>
      <c r="D540" s="16"/>
      <c r="E540" s="25" t="s">
        <v>1129</v>
      </c>
      <c r="F540" s="194"/>
      <c r="G540" s="239" t="s">
        <v>6328</v>
      </c>
      <c r="H540" s="16" t="s">
        <v>17</v>
      </c>
      <c r="I540" s="113">
        <v>157.47</v>
      </c>
      <c r="J540" s="115">
        <f>VLOOKUP(M540,'Grupy rabatowe'!A:E,5,0)</f>
        <v>0</v>
      </c>
      <c r="K540" s="100">
        <f t="shared" si="27"/>
        <v>0</v>
      </c>
      <c r="L540" s="18">
        <f t="shared" si="28"/>
        <v>157.47</v>
      </c>
      <c r="M540" s="19" t="s">
        <v>2791</v>
      </c>
      <c r="N540" s="24" t="str">
        <f t="shared" si="26"/>
        <v>rabat - grupa</v>
      </c>
    </row>
    <row r="541" spans="1:14" x14ac:dyDescent="0.25">
      <c r="A541" s="196" t="s">
        <v>1130</v>
      </c>
      <c r="B541" s="152" t="s">
        <v>6019</v>
      </c>
      <c r="C541" s="14" t="s">
        <v>193</v>
      </c>
      <c r="D541" s="16"/>
      <c r="E541" s="25" t="s">
        <v>1129</v>
      </c>
      <c r="F541" s="194"/>
      <c r="G541" s="239" t="s">
        <v>6329</v>
      </c>
      <c r="H541" s="16" t="s">
        <v>17</v>
      </c>
      <c r="I541" s="113">
        <v>108.08</v>
      </c>
      <c r="J541" s="115">
        <f>VLOOKUP(M541,'Grupy rabatowe'!A:E,5,0)</f>
        <v>0</v>
      </c>
      <c r="K541" s="100">
        <f t="shared" si="27"/>
        <v>0</v>
      </c>
      <c r="L541" s="18">
        <f t="shared" si="28"/>
        <v>108.08</v>
      </c>
      <c r="M541" s="19" t="s">
        <v>2791</v>
      </c>
      <c r="N541" s="24" t="str">
        <f t="shared" si="26"/>
        <v>rabat - grupa</v>
      </c>
    </row>
    <row r="542" spans="1:14" x14ac:dyDescent="0.25">
      <c r="A542" s="196" t="s">
        <v>1131</v>
      </c>
      <c r="B542" s="152" t="s">
        <v>6020</v>
      </c>
      <c r="C542" s="14" t="s">
        <v>193</v>
      </c>
      <c r="D542" s="16"/>
      <c r="E542" s="25" t="s">
        <v>1129</v>
      </c>
      <c r="F542" s="194"/>
      <c r="G542" s="239" t="s">
        <v>6330</v>
      </c>
      <c r="H542" s="16" t="s">
        <v>17</v>
      </c>
      <c r="I542" s="113">
        <v>118.9</v>
      </c>
      <c r="J542" s="115">
        <f>VLOOKUP(M542,'Grupy rabatowe'!A:E,5,0)</f>
        <v>0</v>
      </c>
      <c r="K542" s="100">
        <f t="shared" si="27"/>
        <v>0</v>
      </c>
      <c r="L542" s="18">
        <f t="shared" si="28"/>
        <v>118.9</v>
      </c>
      <c r="M542" s="19" t="s">
        <v>2791</v>
      </c>
      <c r="N542" s="24" t="str">
        <f t="shared" si="26"/>
        <v>rabat - grupa</v>
      </c>
    </row>
    <row r="543" spans="1:14" x14ac:dyDescent="0.25">
      <c r="A543" s="196" t="s">
        <v>1134</v>
      </c>
      <c r="B543" s="152" t="s">
        <v>6021</v>
      </c>
      <c r="C543" s="14" t="s">
        <v>193</v>
      </c>
      <c r="D543" s="16"/>
      <c r="E543" s="25" t="s">
        <v>1129</v>
      </c>
      <c r="F543" s="194"/>
      <c r="G543" s="239" t="s">
        <v>6331</v>
      </c>
      <c r="H543" s="16" t="s">
        <v>17</v>
      </c>
      <c r="I543" s="113">
        <v>130.31</v>
      </c>
      <c r="J543" s="115">
        <f>VLOOKUP(M543,'Grupy rabatowe'!A:E,5,0)</f>
        <v>0</v>
      </c>
      <c r="K543" s="100">
        <f t="shared" si="27"/>
        <v>0</v>
      </c>
      <c r="L543" s="18">
        <f t="shared" si="28"/>
        <v>130.31</v>
      </c>
      <c r="M543" s="19" t="s">
        <v>2791</v>
      </c>
      <c r="N543" s="24" t="str">
        <f t="shared" si="26"/>
        <v>rabat - grupa</v>
      </c>
    </row>
    <row r="544" spans="1:14" x14ac:dyDescent="0.25">
      <c r="A544" s="196" t="s">
        <v>1135</v>
      </c>
      <c r="B544" s="152" t="s">
        <v>6022</v>
      </c>
      <c r="C544" s="14" t="s">
        <v>193</v>
      </c>
      <c r="D544" s="16"/>
      <c r="E544" s="25" t="s">
        <v>1129</v>
      </c>
      <c r="F544" s="194"/>
      <c r="G544" s="239">
        <v>5902188706352</v>
      </c>
      <c r="H544" s="16" t="s">
        <v>17</v>
      </c>
      <c r="I544" s="113">
        <v>139.99</v>
      </c>
      <c r="J544" s="115">
        <f>VLOOKUP(M544,'Grupy rabatowe'!A:E,5,0)</f>
        <v>0</v>
      </c>
      <c r="K544" s="100">
        <f t="shared" si="27"/>
        <v>0</v>
      </c>
      <c r="L544" s="18">
        <f t="shared" si="28"/>
        <v>139.99</v>
      </c>
      <c r="M544" s="19" t="s">
        <v>2791</v>
      </c>
      <c r="N544" s="24" t="str">
        <f t="shared" si="26"/>
        <v>rabat - grupa</v>
      </c>
    </row>
    <row r="545" spans="1:14" x14ac:dyDescent="0.25">
      <c r="A545" s="196" t="s">
        <v>1136</v>
      </c>
      <c r="B545" s="152" t="s">
        <v>6023</v>
      </c>
      <c r="C545" s="14" t="s">
        <v>193</v>
      </c>
      <c r="D545" s="16"/>
      <c r="E545" s="25" t="s">
        <v>1129</v>
      </c>
      <c r="F545" s="194"/>
      <c r="G545" s="239">
        <v>5902188706369</v>
      </c>
      <c r="H545" s="16" t="s">
        <v>17</v>
      </c>
      <c r="I545" s="113">
        <v>153.33000000000001</v>
      </c>
      <c r="J545" s="115">
        <f>VLOOKUP(M545,'Grupy rabatowe'!A:E,5,0)</f>
        <v>0</v>
      </c>
      <c r="K545" s="100">
        <f t="shared" si="27"/>
        <v>0</v>
      </c>
      <c r="L545" s="18">
        <f t="shared" si="28"/>
        <v>153.33000000000001</v>
      </c>
      <c r="M545" s="19" t="s">
        <v>2791</v>
      </c>
      <c r="N545" s="24" t="str">
        <f t="shared" si="26"/>
        <v>rabat - grupa</v>
      </c>
    </row>
    <row r="546" spans="1:14" x14ac:dyDescent="0.25">
      <c r="A546" s="196" t="s">
        <v>1137</v>
      </c>
      <c r="B546" s="152" t="s">
        <v>6024</v>
      </c>
      <c r="C546" s="14" t="s">
        <v>193</v>
      </c>
      <c r="D546" s="16"/>
      <c r="E546" s="25" t="s">
        <v>1129</v>
      </c>
      <c r="F546" s="194"/>
      <c r="G546" s="239">
        <v>5902188706376</v>
      </c>
      <c r="H546" s="16" t="s">
        <v>17</v>
      </c>
      <c r="I546" s="113">
        <v>163.01</v>
      </c>
      <c r="J546" s="115">
        <f>VLOOKUP(M546,'Grupy rabatowe'!A:E,5,0)</f>
        <v>0</v>
      </c>
      <c r="K546" s="100">
        <f t="shared" si="27"/>
        <v>0</v>
      </c>
      <c r="L546" s="18">
        <f t="shared" si="28"/>
        <v>163.01</v>
      </c>
      <c r="M546" s="19" t="s">
        <v>2791</v>
      </c>
      <c r="N546" s="24" t="str">
        <f t="shared" si="26"/>
        <v>rabat - grupa</v>
      </c>
    </row>
    <row r="547" spans="1:14" x14ac:dyDescent="0.25">
      <c r="A547" s="141" t="s">
        <v>1138</v>
      </c>
      <c r="B547" s="152" t="s">
        <v>6025</v>
      </c>
      <c r="C547" s="14" t="s">
        <v>74</v>
      </c>
      <c r="D547" s="16"/>
      <c r="E547" s="25" t="s">
        <v>1129</v>
      </c>
      <c r="F547" s="194"/>
      <c r="G547" s="239">
        <v>5902188706444</v>
      </c>
      <c r="H547" s="16" t="s">
        <v>17</v>
      </c>
      <c r="I547" s="113">
        <v>136.51</v>
      </c>
      <c r="J547" s="115">
        <f>VLOOKUP(M547,'Grupy rabatowe'!A:E,5,0)</f>
        <v>0</v>
      </c>
      <c r="K547" s="100">
        <f t="shared" si="27"/>
        <v>0</v>
      </c>
      <c r="L547" s="18">
        <f t="shared" si="28"/>
        <v>136.51</v>
      </c>
      <c r="M547" s="19" t="s">
        <v>2791</v>
      </c>
      <c r="N547" s="24" t="str">
        <f t="shared" si="26"/>
        <v>rabat - grupa</v>
      </c>
    </row>
    <row r="548" spans="1:14" x14ac:dyDescent="0.25">
      <c r="A548" s="196" t="s">
        <v>1143</v>
      </c>
      <c r="B548" s="152" t="s">
        <v>6026</v>
      </c>
      <c r="C548" s="14" t="s">
        <v>193</v>
      </c>
      <c r="D548" s="16"/>
      <c r="E548" s="25" t="s">
        <v>1129</v>
      </c>
      <c r="F548" s="194"/>
      <c r="G548" s="239">
        <v>5902188706383</v>
      </c>
      <c r="H548" s="16" t="s">
        <v>17</v>
      </c>
      <c r="I548" s="113">
        <v>181.45</v>
      </c>
      <c r="J548" s="115">
        <f>VLOOKUP(M548,'Grupy rabatowe'!A:E,5,0)</f>
        <v>0</v>
      </c>
      <c r="K548" s="100">
        <f t="shared" si="27"/>
        <v>0</v>
      </c>
      <c r="L548" s="18">
        <f t="shared" si="28"/>
        <v>181.45</v>
      </c>
      <c r="M548" s="19" t="s">
        <v>2791</v>
      </c>
      <c r="N548" s="24" t="str">
        <f t="shared" si="26"/>
        <v>rabat - grupa</v>
      </c>
    </row>
    <row r="549" spans="1:14" x14ac:dyDescent="0.25">
      <c r="A549" s="196" t="s">
        <v>1144</v>
      </c>
      <c r="B549" s="152" t="s">
        <v>6027</v>
      </c>
      <c r="C549" s="14" t="s">
        <v>193</v>
      </c>
      <c r="D549" s="16"/>
      <c r="E549" s="25" t="s">
        <v>1129</v>
      </c>
      <c r="F549" s="194"/>
      <c r="G549" s="239">
        <v>5901289536370</v>
      </c>
      <c r="H549" s="16" t="s">
        <v>17</v>
      </c>
      <c r="I549" s="113">
        <v>227.33</v>
      </c>
      <c r="J549" s="115">
        <f>VLOOKUP(M549,'Grupy rabatowe'!A:E,5,0)</f>
        <v>0</v>
      </c>
      <c r="K549" s="100">
        <f t="shared" si="27"/>
        <v>0</v>
      </c>
      <c r="L549" s="18">
        <f t="shared" si="28"/>
        <v>227.33</v>
      </c>
      <c r="M549" s="19" t="s">
        <v>2791</v>
      </c>
      <c r="N549" s="24" t="str">
        <f t="shared" si="26"/>
        <v>rabat - grupa</v>
      </c>
    </row>
    <row r="550" spans="1:14" s="31" customFormat="1" x14ac:dyDescent="0.2">
      <c r="A550" s="196" t="s">
        <v>1139</v>
      </c>
      <c r="B550" s="152" t="s">
        <v>6028</v>
      </c>
      <c r="C550" s="14" t="s">
        <v>193</v>
      </c>
      <c r="D550" s="16"/>
      <c r="E550" s="25" t="s">
        <v>1129</v>
      </c>
      <c r="F550" s="194"/>
      <c r="G550" s="239">
        <v>5901289530552</v>
      </c>
      <c r="H550" s="16" t="s">
        <v>17</v>
      </c>
      <c r="I550" s="113">
        <v>178.09</v>
      </c>
      <c r="J550" s="115">
        <f>VLOOKUP(M550,'Grupy rabatowe'!A:E,5,0)</f>
        <v>0</v>
      </c>
      <c r="K550" s="100">
        <f t="shared" si="27"/>
        <v>0</v>
      </c>
      <c r="L550" s="18">
        <f t="shared" si="28"/>
        <v>178.09</v>
      </c>
      <c r="M550" s="19" t="s">
        <v>2791</v>
      </c>
      <c r="N550" s="24" t="str">
        <f t="shared" si="26"/>
        <v>rabat - grupa</v>
      </c>
    </row>
    <row r="551" spans="1:14" x14ac:dyDescent="0.25">
      <c r="A551" s="196" t="s">
        <v>1140</v>
      </c>
      <c r="B551" s="152" t="s">
        <v>6029</v>
      </c>
      <c r="C551" s="14" t="s">
        <v>193</v>
      </c>
      <c r="D551" s="16"/>
      <c r="E551" s="25" t="s">
        <v>1129</v>
      </c>
      <c r="F551" s="194"/>
      <c r="G551" s="239">
        <v>5901289530569</v>
      </c>
      <c r="H551" s="16" t="s">
        <v>17</v>
      </c>
      <c r="I551" s="113">
        <v>188.91</v>
      </c>
      <c r="J551" s="115">
        <f>VLOOKUP(M551,'Grupy rabatowe'!A:E,5,0)</f>
        <v>0</v>
      </c>
      <c r="K551" s="100">
        <f t="shared" si="27"/>
        <v>0</v>
      </c>
      <c r="L551" s="18">
        <f t="shared" si="28"/>
        <v>188.91</v>
      </c>
      <c r="M551" s="19" t="s">
        <v>2791</v>
      </c>
      <c r="N551" s="24" t="str">
        <f t="shared" si="26"/>
        <v>rabat - grupa</v>
      </c>
    </row>
    <row r="552" spans="1:14" x14ac:dyDescent="0.25">
      <c r="A552" s="196" t="s">
        <v>1141</v>
      </c>
      <c r="B552" s="152" t="s">
        <v>6030</v>
      </c>
      <c r="C552" s="14" t="s">
        <v>193</v>
      </c>
      <c r="D552" s="16"/>
      <c r="E552" s="25" t="s">
        <v>1129</v>
      </c>
      <c r="F552" s="194"/>
      <c r="G552" s="239">
        <v>5901289536356</v>
      </c>
      <c r="H552" s="16" t="s">
        <v>17</v>
      </c>
      <c r="I552" s="113">
        <v>225.1</v>
      </c>
      <c r="J552" s="115">
        <f>VLOOKUP(M552,'Grupy rabatowe'!A:E,5,0)</f>
        <v>0</v>
      </c>
      <c r="K552" s="100">
        <f t="shared" si="27"/>
        <v>0</v>
      </c>
      <c r="L552" s="18">
        <f t="shared" si="28"/>
        <v>225.1</v>
      </c>
      <c r="M552" s="19" t="s">
        <v>2791</v>
      </c>
      <c r="N552" s="24" t="str">
        <f t="shared" si="26"/>
        <v>rabat - grupa</v>
      </c>
    </row>
    <row r="553" spans="1:14" x14ac:dyDescent="0.25">
      <c r="A553" s="196" t="s">
        <v>1142</v>
      </c>
      <c r="B553" s="152" t="s">
        <v>6031</v>
      </c>
      <c r="C553" s="14" t="s">
        <v>193</v>
      </c>
      <c r="D553" s="16"/>
      <c r="E553" s="25" t="s">
        <v>1129</v>
      </c>
      <c r="F553" s="194"/>
      <c r="G553" s="239">
        <v>5901289536363</v>
      </c>
      <c r="H553" s="16" t="s">
        <v>17</v>
      </c>
      <c r="I553" s="113">
        <v>235.92</v>
      </c>
      <c r="J553" s="115">
        <f>VLOOKUP(M553,'Grupy rabatowe'!A:E,5,0)</f>
        <v>0</v>
      </c>
      <c r="K553" s="100">
        <f t="shared" si="27"/>
        <v>0</v>
      </c>
      <c r="L553" s="18">
        <f t="shared" si="28"/>
        <v>235.92</v>
      </c>
      <c r="M553" s="19" t="s">
        <v>2791</v>
      </c>
      <c r="N553" s="24" t="str">
        <f t="shared" si="26"/>
        <v>rabat - grupa</v>
      </c>
    </row>
    <row r="554" spans="1:14" x14ac:dyDescent="0.25">
      <c r="A554" s="196">
        <v>74180</v>
      </c>
      <c r="B554" s="152" t="s">
        <v>2690</v>
      </c>
      <c r="C554" s="14" t="s">
        <v>74</v>
      </c>
      <c r="D554" s="16"/>
      <c r="E554" s="25" t="s">
        <v>1129</v>
      </c>
      <c r="F554" s="194"/>
      <c r="G554" s="239">
        <v>5901289536301</v>
      </c>
      <c r="H554" s="16" t="s">
        <v>17</v>
      </c>
      <c r="I554" s="113">
        <v>149.75</v>
      </c>
      <c r="J554" s="115">
        <f>VLOOKUP(M554,'Grupy rabatowe'!A:E,5,0)</f>
        <v>0</v>
      </c>
      <c r="K554" s="100">
        <f t="shared" si="27"/>
        <v>0</v>
      </c>
      <c r="L554" s="18">
        <f t="shared" si="28"/>
        <v>149.75</v>
      </c>
      <c r="M554" s="19" t="s">
        <v>2791</v>
      </c>
      <c r="N554" s="24" t="str">
        <f t="shared" si="26"/>
        <v>rabat - grupa</v>
      </c>
    </row>
    <row r="555" spans="1:14" x14ac:dyDescent="0.25">
      <c r="A555" s="196" t="s">
        <v>1151</v>
      </c>
      <c r="B555" s="152" t="s">
        <v>6032</v>
      </c>
      <c r="C555" s="14" t="s">
        <v>193</v>
      </c>
      <c r="D555" s="16"/>
      <c r="E555" s="25" t="s">
        <v>1129</v>
      </c>
      <c r="F555" s="194"/>
      <c r="G555" s="239">
        <v>5902188706413</v>
      </c>
      <c r="H555" s="16" t="s">
        <v>17</v>
      </c>
      <c r="I555" s="113">
        <v>238.1</v>
      </c>
      <c r="J555" s="115">
        <f>VLOOKUP(M555,'Grupy rabatowe'!A:E,5,0)</f>
        <v>0</v>
      </c>
      <c r="K555" s="100">
        <f t="shared" si="27"/>
        <v>0</v>
      </c>
      <c r="L555" s="18">
        <f t="shared" si="28"/>
        <v>238.1</v>
      </c>
      <c r="M555" s="19" t="s">
        <v>2791</v>
      </c>
      <c r="N555" s="24" t="str">
        <f t="shared" si="26"/>
        <v>rabat - grupa</v>
      </c>
    </row>
    <row r="556" spans="1:14" x14ac:dyDescent="0.25">
      <c r="A556" s="196" t="s">
        <v>1152</v>
      </c>
      <c r="B556" s="152" t="s">
        <v>6033</v>
      </c>
      <c r="C556" s="14" t="s">
        <v>193</v>
      </c>
      <c r="D556" s="16"/>
      <c r="E556" s="25" t="s">
        <v>1129</v>
      </c>
      <c r="F556" s="194"/>
      <c r="G556" s="239">
        <v>5902188706420</v>
      </c>
      <c r="H556" s="16" t="s">
        <v>17</v>
      </c>
      <c r="I556" s="113">
        <v>271.42</v>
      </c>
      <c r="J556" s="115">
        <f>VLOOKUP(M556,'Grupy rabatowe'!A:E,5,0)</f>
        <v>0</v>
      </c>
      <c r="K556" s="100">
        <f t="shared" si="27"/>
        <v>0</v>
      </c>
      <c r="L556" s="18">
        <f t="shared" si="28"/>
        <v>271.42</v>
      </c>
      <c r="M556" s="19" t="s">
        <v>2791</v>
      </c>
      <c r="N556" s="24" t="str">
        <f t="shared" si="26"/>
        <v>rabat - grupa</v>
      </c>
    </row>
    <row r="557" spans="1:14" x14ac:dyDescent="0.25">
      <c r="A557" s="196" t="s">
        <v>1145</v>
      </c>
      <c r="B557" s="152" t="s">
        <v>6034</v>
      </c>
      <c r="C557" s="14" t="s">
        <v>193</v>
      </c>
      <c r="D557" s="16"/>
      <c r="E557" s="25" t="s">
        <v>1129</v>
      </c>
      <c r="F557" s="194"/>
      <c r="G557" s="239">
        <v>5901289531788</v>
      </c>
      <c r="H557" s="16" t="s">
        <v>17</v>
      </c>
      <c r="I557" s="113">
        <v>206.97</v>
      </c>
      <c r="J557" s="115">
        <f>VLOOKUP(M557,'Grupy rabatowe'!A:E,5,0)</f>
        <v>0</v>
      </c>
      <c r="K557" s="100">
        <f t="shared" si="27"/>
        <v>0</v>
      </c>
      <c r="L557" s="18">
        <f t="shared" si="28"/>
        <v>206.97</v>
      </c>
      <c r="M557" s="19" t="s">
        <v>2791</v>
      </c>
      <c r="N557" s="24" t="str">
        <f t="shared" si="26"/>
        <v>rabat - grupa</v>
      </c>
    </row>
    <row r="558" spans="1:14" x14ac:dyDescent="0.25">
      <c r="A558" s="196" t="s">
        <v>1148</v>
      </c>
      <c r="B558" s="152" t="s">
        <v>6035</v>
      </c>
      <c r="C558" s="14" t="s">
        <v>193</v>
      </c>
      <c r="D558" s="16"/>
      <c r="E558" s="25" t="s">
        <v>1129</v>
      </c>
      <c r="F558" s="194"/>
      <c r="G558" s="239">
        <v>5901289536349</v>
      </c>
      <c r="H558" s="16" t="s">
        <v>17</v>
      </c>
      <c r="I558" s="113">
        <v>253.5</v>
      </c>
      <c r="J558" s="115">
        <f>VLOOKUP(M558,'Grupy rabatowe'!A:E,5,0)</f>
        <v>0</v>
      </c>
      <c r="K558" s="100">
        <f t="shared" si="27"/>
        <v>0</v>
      </c>
      <c r="L558" s="18">
        <f t="shared" si="28"/>
        <v>253.5</v>
      </c>
      <c r="M558" s="19" t="s">
        <v>2791</v>
      </c>
      <c r="N558" s="24" t="str">
        <f t="shared" si="26"/>
        <v>rabat - grupa</v>
      </c>
    </row>
    <row r="559" spans="1:14" x14ac:dyDescent="0.25">
      <c r="A559" s="196" t="s">
        <v>1146</v>
      </c>
      <c r="B559" s="152" t="s">
        <v>6036</v>
      </c>
      <c r="C559" s="14" t="s">
        <v>193</v>
      </c>
      <c r="D559" s="16"/>
      <c r="E559" s="25" t="s">
        <v>1129</v>
      </c>
      <c r="F559" s="194"/>
      <c r="G559" s="239">
        <v>5902188701197</v>
      </c>
      <c r="H559" s="16" t="s">
        <v>17</v>
      </c>
      <c r="I559" s="113">
        <v>240.69</v>
      </c>
      <c r="J559" s="115">
        <f>VLOOKUP(M559,'Grupy rabatowe'!A:E,5,0)</f>
        <v>0</v>
      </c>
      <c r="K559" s="100">
        <f t="shared" si="27"/>
        <v>0</v>
      </c>
      <c r="L559" s="18">
        <f t="shared" si="28"/>
        <v>240.69</v>
      </c>
      <c r="M559" s="19" t="s">
        <v>2791</v>
      </c>
      <c r="N559" s="24" t="str">
        <f t="shared" ref="N559:N622" si="29">IF(J559=K559,"rabat - grupa","rabat - produkt")</f>
        <v>rabat - grupa</v>
      </c>
    </row>
    <row r="560" spans="1:14" x14ac:dyDescent="0.25">
      <c r="A560" s="196" t="s">
        <v>1147</v>
      </c>
      <c r="B560" s="152" t="s">
        <v>6037</v>
      </c>
      <c r="C560" s="14" t="s">
        <v>193</v>
      </c>
      <c r="D560" s="16"/>
      <c r="E560" s="25" t="s">
        <v>1129</v>
      </c>
      <c r="F560" s="194"/>
      <c r="G560" s="239">
        <v>5902188701203</v>
      </c>
      <c r="H560" s="16" t="s">
        <v>17</v>
      </c>
      <c r="I560" s="113">
        <v>265.45</v>
      </c>
      <c r="J560" s="115">
        <f>VLOOKUP(M560,'Grupy rabatowe'!A:E,5,0)</f>
        <v>0</v>
      </c>
      <c r="K560" s="100">
        <f t="shared" si="27"/>
        <v>0</v>
      </c>
      <c r="L560" s="18">
        <f t="shared" si="28"/>
        <v>265.45</v>
      </c>
      <c r="M560" s="19" t="s">
        <v>2791</v>
      </c>
      <c r="N560" s="24" t="str">
        <f t="shared" si="29"/>
        <v>rabat - grupa</v>
      </c>
    </row>
    <row r="561" spans="1:14" x14ac:dyDescent="0.25">
      <c r="A561" s="196" t="s">
        <v>1149</v>
      </c>
      <c r="B561" s="152" t="s">
        <v>6038</v>
      </c>
      <c r="C561" s="14" t="s">
        <v>193</v>
      </c>
      <c r="D561" s="16"/>
      <c r="E561" s="25" t="s">
        <v>1129</v>
      </c>
      <c r="F561" s="194"/>
      <c r="G561" s="239">
        <v>5902188706390</v>
      </c>
      <c r="H561" s="16" t="s">
        <v>17</v>
      </c>
      <c r="I561" s="113">
        <v>236.06</v>
      </c>
      <c r="J561" s="115">
        <f>VLOOKUP(M561,'Grupy rabatowe'!A:E,5,0)</f>
        <v>0</v>
      </c>
      <c r="K561" s="100">
        <f t="shared" si="27"/>
        <v>0</v>
      </c>
      <c r="L561" s="18">
        <f t="shared" si="28"/>
        <v>236.06</v>
      </c>
      <c r="M561" s="19" t="s">
        <v>2791</v>
      </c>
      <c r="N561" s="24" t="str">
        <f t="shared" si="29"/>
        <v>rabat - grupa</v>
      </c>
    </row>
    <row r="562" spans="1:14" s="31" customFormat="1" x14ac:dyDescent="0.2">
      <c r="A562" s="196" t="s">
        <v>1150</v>
      </c>
      <c r="B562" s="152" t="s">
        <v>6039</v>
      </c>
      <c r="C562" s="14" t="s">
        <v>193</v>
      </c>
      <c r="D562" s="16"/>
      <c r="E562" s="25" t="s">
        <v>1129</v>
      </c>
      <c r="F562" s="194"/>
      <c r="G562" s="239">
        <v>5902188706406</v>
      </c>
      <c r="H562" s="16" t="s">
        <v>17</v>
      </c>
      <c r="I562" s="113">
        <v>246.88</v>
      </c>
      <c r="J562" s="115">
        <f>VLOOKUP(M562,'Grupy rabatowe'!A:E,5,0)</f>
        <v>0</v>
      </c>
      <c r="K562" s="100">
        <f t="shared" si="27"/>
        <v>0</v>
      </c>
      <c r="L562" s="18">
        <f t="shared" si="28"/>
        <v>246.88</v>
      </c>
      <c r="M562" s="19" t="s">
        <v>2791</v>
      </c>
      <c r="N562" s="24" t="str">
        <f t="shared" si="29"/>
        <v>rabat - grupa</v>
      </c>
    </row>
    <row r="563" spans="1:14" s="31" customFormat="1" x14ac:dyDescent="0.2">
      <c r="A563" s="207">
        <v>74184</v>
      </c>
      <c r="B563" s="152" t="s">
        <v>3730</v>
      </c>
      <c r="C563" s="14" t="s">
        <v>74</v>
      </c>
      <c r="D563" s="16"/>
      <c r="E563" s="25" t="s">
        <v>1059</v>
      </c>
      <c r="F563" s="194"/>
      <c r="G563" s="239">
        <v>5904067606661</v>
      </c>
      <c r="H563" s="16" t="s">
        <v>17</v>
      </c>
      <c r="I563" s="113">
        <v>151.36000000000001</v>
      </c>
      <c r="J563" s="115">
        <f>VLOOKUP(M563,'Grupy rabatowe'!A:E,5,0)</f>
        <v>0</v>
      </c>
      <c r="K563" s="100">
        <f t="shared" si="27"/>
        <v>0</v>
      </c>
      <c r="L563" s="18">
        <f t="shared" si="28"/>
        <v>151.36000000000001</v>
      </c>
      <c r="M563" s="19" t="s">
        <v>3710</v>
      </c>
      <c r="N563" s="20" t="str">
        <f t="shared" si="29"/>
        <v>rabat - grupa</v>
      </c>
    </row>
    <row r="564" spans="1:14" s="31" customFormat="1" x14ac:dyDescent="0.2">
      <c r="A564" s="195" t="s">
        <v>3530</v>
      </c>
      <c r="B564" s="152" t="s">
        <v>3543</v>
      </c>
      <c r="C564" s="14" t="s">
        <v>193</v>
      </c>
      <c r="D564" s="16"/>
      <c r="E564" s="25" t="s">
        <v>1059</v>
      </c>
      <c r="F564" s="194"/>
      <c r="G564" s="239">
        <v>5904067606678</v>
      </c>
      <c r="H564" s="16" t="s">
        <v>17</v>
      </c>
      <c r="I564" s="113">
        <v>196.72</v>
      </c>
      <c r="J564" s="115">
        <f>VLOOKUP(M564,'Grupy rabatowe'!A:E,5,0)</f>
        <v>0</v>
      </c>
      <c r="K564" s="100">
        <f t="shared" si="27"/>
        <v>0</v>
      </c>
      <c r="L564" s="18">
        <f t="shared" si="28"/>
        <v>196.72</v>
      </c>
      <c r="M564" s="19" t="s">
        <v>3710</v>
      </c>
      <c r="N564" s="20" t="str">
        <f t="shared" si="29"/>
        <v>rabat - grupa</v>
      </c>
    </row>
    <row r="565" spans="1:14" s="31" customFormat="1" x14ac:dyDescent="0.2">
      <c r="A565" s="195" t="s">
        <v>3531</v>
      </c>
      <c r="B565" s="152" t="s">
        <v>3544</v>
      </c>
      <c r="C565" s="14" t="s">
        <v>193</v>
      </c>
      <c r="D565" s="16"/>
      <c r="E565" s="25" t="s">
        <v>1059</v>
      </c>
      <c r="F565" s="194"/>
      <c r="G565" s="239">
        <v>5904067606722</v>
      </c>
      <c r="H565" s="16" t="s">
        <v>17</v>
      </c>
      <c r="I565" s="113">
        <v>184.53</v>
      </c>
      <c r="J565" s="115">
        <f>VLOOKUP(M565,'Grupy rabatowe'!A:E,5,0)</f>
        <v>0</v>
      </c>
      <c r="K565" s="100">
        <f t="shared" si="27"/>
        <v>0</v>
      </c>
      <c r="L565" s="18">
        <f t="shared" si="28"/>
        <v>184.53</v>
      </c>
      <c r="M565" s="19" t="s">
        <v>3710</v>
      </c>
      <c r="N565" s="20" t="str">
        <f t="shared" si="29"/>
        <v>rabat - grupa</v>
      </c>
    </row>
    <row r="566" spans="1:14" s="31" customFormat="1" x14ac:dyDescent="0.2">
      <c r="A566" s="195" t="s">
        <v>3532</v>
      </c>
      <c r="B566" s="152" t="s">
        <v>3545</v>
      </c>
      <c r="C566" s="14" t="s">
        <v>193</v>
      </c>
      <c r="D566" s="16"/>
      <c r="E566" s="25" t="s">
        <v>1059</v>
      </c>
      <c r="F566" s="194"/>
      <c r="G566" s="239">
        <v>5904067606739</v>
      </c>
      <c r="H566" s="16" t="s">
        <v>17</v>
      </c>
      <c r="I566" s="113">
        <v>208.91</v>
      </c>
      <c r="J566" s="115">
        <f>VLOOKUP(M566,'Grupy rabatowe'!A:E,5,0)</f>
        <v>0</v>
      </c>
      <c r="K566" s="100">
        <f t="shared" si="27"/>
        <v>0</v>
      </c>
      <c r="L566" s="18">
        <f t="shared" si="28"/>
        <v>208.91</v>
      </c>
      <c r="M566" s="19" t="s">
        <v>3710</v>
      </c>
      <c r="N566" s="20" t="str">
        <f t="shared" si="29"/>
        <v>rabat - grupa</v>
      </c>
    </row>
    <row r="567" spans="1:14" s="31" customFormat="1" x14ac:dyDescent="0.2">
      <c r="A567" s="195" t="s">
        <v>3533</v>
      </c>
      <c r="B567" s="152" t="s">
        <v>3546</v>
      </c>
      <c r="C567" s="14" t="s">
        <v>193</v>
      </c>
      <c r="D567" s="16"/>
      <c r="E567" s="25" t="s">
        <v>1059</v>
      </c>
      <c r="F567" s="194"/>
      <c r="G567" s="239">
        <v>5904067606746</v>
      </c>
      <c r="H567" s="16" t="s">
        <v>17</v>
      </c>
      <c r="I567" s="113">
        <v>192.04</v>
      </c>
      <c r="J567" s="115">
        <f>VLOOKUP(M567,'Grupy rabatowe'!A:E,5,0)</f>
        <v>0</v>
      </c>
      <c r="K567" s="100">
        <f t="shared" si="27"/>
        <v>0</v>
      </c>
      <c r="L567" s="18">
        <f t="shared" si="28"/>
        <v>192.04</v>
      </c>
      <c r="M567" s="19" t="s">
        <v>3710</v>
      </c>
      <c r="N567" s="20" t="str">
        <f t="shared" si="29"/>
        <v>rabat - grupa</v>
      </c>
    </row>
    <row r="568" spans="1:14" s="31" customFormat="1" x14ac:dyDescent="0.2">
      <c r="A568" s="195" t="s">
        <v>3534</v>
      </c>
      <c r="B568" s="152" t="s">
        <v>3547</v>
      </c>
      <c r="C568" s="14" t="s">
        <v>193</v>
      </c>
      <c r="D568" s="16"/>
      <c r="E568" s="25" t="s">
        <v>1059</v>
      </c>
      <c r="F568" s="194"/>
      <c r="G568" s="239">
        <v>5904067606753</v>
      </c>
      <c r="H568" s="16" t="s">
        <v>17</v>
      </c>
      <c r="I568" s="113">
        <v>204.24</v>
      </c>
      <c r="J568" s="115">
        <f>VLOOKUP(M568,'Grupy rabatowe'!A:E,5,0)</f>
        <v>0</v>
      </c>
      <c r="K568" s="100">
        <f t="shared" si="27"/>
        <v>0</v>
      </c>
      <c r="L568" s="18">
        <f t="shared" si="28"/>
        <v>204.24</v>
      </c>
      <c r="M568" s="19" t="s">
        <v>3710</v>
      </c>
      <c r="N568" s="20" t="str">
        <f t="shared" si="29"/>
        <v>rabat - grupa</v>
      </c>
    </row>
    <row r="569" spans="1:14" s="31" customFormat="1" x14ac:dyDescent="0.2">
      <c r="A569" s="195" t="s">
        <v>3535</v>
      </c>
      <c r="B569" s="152" t="s">
        <v>3548</v>
      </c>
      <c r="C569" s="14" t="s">
        <v>193</v>
      </c>
      <c r="D569" s="16"/>
      <c r="E569" s="25" t="s">
        <v>1059</v>
      </c>
      <c r="F569" s="194"/>
      <c r="G569" s="239">
        <v>5904067606760</v>
      </c>
      <c r="H569" s="16" t="s">
        <v>17</v>
      </c>
      <c r="I569" s="113">
        <v>241.27</v>
      </c>
      <c r="J569" s="115">
        <f>VLOOKUP(M569,'Grupy rabatowe'!A:E,5,0)</f>
        <v>0</v>
      </c>
      <c r="K569" s="100">
        <f t="shared" ref="K569:K632" si="30">J569</f>
        <v>0</v>
      </c>
      <c r="L569" s="18">
        <f t="shared" ref="L569:L632" si="31">I569*(1-K569)</f>
        <v>241.27</v>
      </c>
      <c r="M569" s="19" t="s">
        <v>3710</v>
      </c>
      <c r="N569" s="20" t="str">
        <f t="shared" si="29"/>
        <v>rabat - grupa</v>
      </c>
    </row>
    <row r="570" spans="1:14" s="31" customFormat="1" x14ac:dyDescent="0.2">
      <c r="A570" s="195" t="s">
        <v>3536</v>
      </c>
      <c r="B570" s="152" t="s">
        <v>3549</v>
      </c>
      <c r="C570" s="14" t="s">
        <v>193</v>
      </c>
      <c r="D570" s="16"/>
      <c r="E570" s="25" t="s">
        <v>1059</v>
      </c>
      <c r="F570" s="194"/>
      <c r="G570" s="239">
        <v>5904067606777</v>
      </c>
      <c r="H570" s="16" t="s">
        <v>17</v>
      </c>
      <c r="I570" s="113">
        <v>229.08</v>
      </c>
      <c r="J570" s="115">
        <f>VLOOKUP(M570,'Grupy rabatowe'!A:E,5,0)</f>
        <v>0</v>
      </c>
      <c r="K570" s="100">
        <f t="shared" si="30"/>
        <v>0</v>
      </c>
      <c r="L570" s="18">
        <f t="shared" si="31"/>
        <v>229.08</v>
      </c>
      <c r="M570" s="19" t="s">
        <v>3710</v>
      </c>
      <c r="N570" s="20" t="str">
        <f t="shared" si="29"/>
        <v>rabat - grupa</v>
      </c>
    </row>
    <row r="571" spans="1:14" s="31" customFormat="1" x14ac:dyDescent="0.2">
      <c r="A571" s="195" t="s">
        <v>3537</v>
      </c>
      <c r="B571" s="152" t="s">
        <v>3550</v>
      </c>
      <c r="C571" s="14" t="s">
        <v>193</v>
      </c>
      <c r="D571" s="16"/>
      <c r="E571" s="25" t="s">
        <v>1059</v>
      </c>
      <c r="F571" s="194"/>
      <c r="G571" s="239">
        <v>5904067606784</v>
      </c>
      <c r="H571" s="16" t="s">
        <v>17</v>
      </c>
      <c r="I571" s="113">
        <v>253.47</v>
      </c>
      <c r="J571" s="115">
        <f>VLOOKUP(M571,'Grupy rabatowe'!A:E,5,0)</f>
        <v>0</v>
      </c>
      <c r="K571" s="100">
        <f t="shared" si="30"/>
        <v>0</v>
      </c>
      <c r="L571" s="18">
        <f t="shared" si="31"/>
        <v>253.47</v>
      </c>
      <c r="M571" s="19" t="s">
        <v>3710</v>
      </c>
      <c r="N571" s="20" t="str">
        <f t="shared" si="29"/>
        <v>rabat - grupa</v>
      </c>
    </row>
    <row r="572" spans="1:14" s="31" customFormat="1" x14ac:dyDescent="0.2">
      <c r="A572" s="195" t="s">
        <v>3538</v>
      </c>
      <c r="B572" s="152" t="s">
        <v>3551</v>
      </c>
      <c r="C572" s="14" t="s">
        <v>193</v>
      </c>
      <c r="D572" s="16"/>
      <c r="E572" s="25" t="s">
        <v>1059</v>
      </c>
      <c r="F572" s="194"/>
      <c r="G572" s="239">
        <v>5904067606791</v>
      </c>
      <c r="H572" s="16" t="s">
        <v>17</v>
      </c>
      <c r="I572" s="113">
        <v>212.49</v>
      </c>
      <c r="J572" s="115">
        <f>VLOOKUP(M572,'Grupy rabatowe'!A:E,5,0)</f>
        <v>0</v>
      </c>
      <c r="K572" s="100">
        <f t="shared" si="30"/>
        <v>0</v>
      </c>
      <c r="L572" s="18">
        <f t="shared" si="31"/>
        <v>212.49</v>
      </c>
      <c r="M572" s="19" t="s">
        <v>3710</v>
      </c>
      <c r="N572" s="20" t="str">
        <f t="shared" si="29"/>
        <v>rabat - grupa</v>
      </c>
    </row>
    <row r="573" spans="1:14" s="31" customFormat="1" x14ac:dyDescent="0.2">
      <c r="A573" s="195" t="s">
        <v>3539</v>
      </c>
      <c r="B573" s="152" t="s">
        <v>3552</v>
      </c>
      <c r="C573" s="14" t="s">
        <v>193</v>
      </c>
      <c r="D573" s="16"/>
      <c r="E573" s="25" t="s">
        <v>1059</v>
      </c>
      <c r="F573" s="194"/>
      <c r="G573" s="239">
        <v>5904067606685</v>
      </c>
      <c r="H573" s="16" t="s">
        <v>17</v>
      </c>
      <c r="I573" s="113">
        <v>224.69</v>
      </c>
      <c r="J573" s="115">
        <f>VLOOKUP(M573,'Grupy rabatowe'!A:E,5,0)</f>
        <v>0</v>
      </c>
      <c r="K573" s="100">
        <f t="shared" si="30"/>
        <v>0</v>
      </c>
      <c r="L573" s="18">
        <f t="shared" si="31"/>
        <v>224.69</v>
      </c>
      <c r="M573" s="19" t="s">
        <v>3710</v>
      </c>
      <c r="N573" s="20" t="str">
        <f t="shared" si="29"/>
        <v>rabat - grupa</v>
      </c>
    </row>
    <row r="574" spans="1:14" s="31" customFormat="1" x14ac:dyDescent="0.2">
      <c r="A574" s="195" t="s">
        <v>3540</v>
      </c>
      <c r="B574" s="152" t="s">
        <v>3553</v>
      </c>
      <c r="C574" s="14" t="s">
        <v>193</v>
      </c>
      <c r="D574" s="16"/>
      <c r="E574" s="25" t="s">
        <v>1059</v>
      </c>
      <c r="F574" s="194"/>
      <c r="G574" s="239">
        <v>5904067606692</v>
      </c>
      <c r="H574" s="16" t="s">
        <v>17</v>
      </c>
      <c r="I574" s="113">
        <v>232.71</v>
      </c>
      <c r="J574" s="115">
        <f>VLOOKUP(M574,'Grupy rabatowe'!A:E,5,0)</f>
        <v>0</v>
      </c>
      <c r="K574" s="100">
        <f t="shared" si="30"/>
        <v>0</v>
      </c>
      <c r="L574" s="18">
        <f t="shared" si="31"/>
        <v>232.71</v>
      </c>
      <c r="M574" s="19" t="s">
        <v>3710</v>
      </c>
      <c r="N574" s="20" t="str">
        <f t="shared" si="29"/>
        <v>rabat - grupa</v>
      </c>
    </row>
    <row r="575" spans="1:14" s="31" customFormat="1" x14ac:dyDescent="0.2">
      <c r="A575" s="195" t="s">
        <v>3541</v>
      </c>
      <c r="B575" s="152" t="s">
        <v>3553</v>
      </c>
      <c r="C575" s="14" t="s">
        <v>193</v>
      </c>
      <c r="D575" s="16"/>
      <c r="E575" s="25" t="s">
        <v>1059</v>
      </c>
      <c r="F575" s="194"/>
      <c r="G575" s="239">
        <v>5904067606708</v>
      </c>
      <c r="H575" s="16" t="s">
        <v>17</v>
      </c>
      <c r="I575" s="113">
        <v>244.9</v>
      </c>
      <c r="J575" s="115">
        <f>VLOOKUP(M575,'Grupy rabatowe'!A:E,5,0)</f>
        <v>0</v>
      </c>
      <c r="K575" s="100">
        <f t="shared" si="30"/>
        <v>0</v>
      </c>
      <c r="L575" s="18">
        <f t="shared" si="31"/>
        <v>244.9</v>
      </c>
      <c r="M575" s="19" t="s">
        <v>3710</v>
      </c>
      <c r="N575" s="20" t="str">
        <f t="shared" si="29"/>
        <v>rabat - grupa</v>
      </c>
    </row>
    <row r="576" spans="1:14" s="31" customFormat="1" x14ac:dyDescent="0.2">
      <c r="A576" s="195" t="s">
        <v>3542</v>
      </c>
      <c r="B576" s="152" t="s">
        <v>3554</v>
      </c>
      <c r="C576" s="14" t="s">
        <v>193</v>
      </c>
      <c r="D576" s="16"/>
      <c r="E576" s="25" t="s">
        <v>1059</v>
      </c>
      <c r="F576" s="194"/>
      <c r="G576" s="239">
        <v>5904067606715</v>
      </c>
      <c r="H576" s="16" t="s">
        <v>17</v>
      </c>
      <c r="I576" s="113">
        <v>236.46</v>
      </c>
      <c r="J576" s="115">
        <f>VLOOKUP(M576,'Grupy rabatowe'!A:E,5,0)</f>
        <v>0</v>
      </c>
      <c r="K576" s="100">
        <f t="shared" si="30"/>
        <v>0</v>
      </c>
      <c r="L576" s="18">
        <f t="shared" si="31"/>
        <v>236.46</v>
      </c>
      <c r="M576" s="19" t="s">
        <v>3710</v>
      </c>
      <c r="N576" s="20" t="str">
        <f t="shared" si="29"/>
        <v>rabat - grupa</v>
      </c>
    </row>
    <row r="577" spans="1:14" s="31" customFormat="1" x14ac:dyDescent="0.2">
      <c r="A577" s="196">
        <v>74181</v>
      </c>
      <c r="B577" s="152" t="s">
        <v>2713</v>
      </c>
      <c r="C577" s="14" t="s">
        <v>59</v>
      </c>
      <c r="D577" s="16"/>
      <c r="E577" s="25" t="s">
        <v>347</v>
      </c>
      <c r="F577" s="194"/>
      <c r="G577" s="239">
        <v>5901289536318</v>
      </c>
      <c r="H577" s="16" t="s">
        <v>17</v>
      </c>
      <c r="I577" s="113">
        <v>453.29</v>
      </c>
      <c r="J577" s="115">
        <f>VLOOKUP(M577,'Grupy rabatowe'!A:E,5,0)</f>
        <v>0</v>
      </c>
      <c r="K577" s="100">
        <f t="shared" si="30"/>
        <v>0</v>
      </c>
      <c r="L577" s="18">
        <f t="shared" si="31"/>
        <v>453.29</v>
      </c>
      <c r="M577" s="19" t="s">
        <v>2792</v>
      </c>
      <c r="N577" s="24" t="str">
        <f t="shared" si="29"/>
        <v>rabat - grupa</v>
      </c>
    </row>
    <row r="578" spans="1:14" x14ac:dyDescent="0.25">
      <c r="A578" s="196" t="s">
        <v>1153</v>
      </c>
      <c r="B578" s="152" t="s">
        <v>6040</v>
      </c>
      <c r="C578" s="14" t="s">
        <v>193</v>
      </c>
      <c r="D578" s="16"/>
      <c r="E578" s="25" t="s">
        <v>347</v>
      </c>
      <c r="F578" s="194"/>
      <c r="G578" s="239">
        <v>5902188708752</v>
      </c>
      <c r="H578" s="16" t="s">
        <v>17</v>
      </c>
      <c r="I578" s="113">
        <v>474.47</v>
      </c>
      <c r="J578" s="115">
        <f>VLOOKUP(M578,'Grupy rabatowe'!A:E,5,0)</f>
        <v>0</v>
      </c>
      <c r="K578" s="100">
        <f t="shared" si="30"/>
        <v>0</v>
      </c>
      <c r="L578" s="18">
        <f t="shared" si="31"/>
        <v>474.47</v>
      </c>
      <c r="M578" s="19" t="s">
        <v>2792</v>
      </c>
      <c r="N578" s="24" t="str">
        <f t="shared" si="29"/>
        <v>rabat - grupa</v>
      </c>
    </row>
    <row r="579" spans="1:14" x14ac:dyDescent="0.25">
      <c r="A579" s="196" t="s">
        <v>1154</v>
      </c>
      <c r="B579" s="152" t="s">
        <v>6041</v>
      </c>
      <c r="C579" s="14" t="s">
        <v>193</v>
      </c>
      <c r="D579" s="16"/>
      <c r="E579" s="25" t="s">
        <v>347</v>
      </c>
      <c r="F579" s="194"/>
      <c r="G579" s="239">
        <v>5902188708769</v>
      </c>
      <c r="H579" s="16" t="s">
        <v>17</v>
      </c>
      <c r="I579" s="113">
        <v>463.07</v>
      </c>
      <c r="J579" s="115">
        <f>VLOOKUP(M579,'Grupy rabatowe'!A:E,5,0)</f>
        <v>0</v>
      </c>
      <c r="K579" s="100">
        <f t="shared" si="30"/>
        <v>0</v>
      </c>
      <c r="L579" s="18">
        <f t="shared" si="31"/>
        <v>463.07</v>
      </c>
      <c r="M579" s="19" t="s">
        <v>2792</v>
      </c>
      <c r="N579" s="24" t="str">
        <f t="shared" si="29"/>
        <v>rabat - grupa</v>
      </c>
    </row>
    <row r="580" spans="1:14" x14ac:dyDescent="0.25">
      <c r="A580" s="196" t="s">
        <v>1155</v>
      </c>
      <c r="B580" s="152" t="s">
        <v>6042</v>
      </c>
      <c r="C580" s="14" t="s">
        <v>193</v>
      </c>
      <c r="D580" s="16"/>
      <c r="E580" s="25" t="s">
        <v>347</v>
      </c>
      <c r="F580" s="194"/>
      <c r="G580" s="239">
        <v>5902188708776</v>
      </c>
      <c r="H580" s="16" t="s">
        <v>17</v>
      </c>
      <c r="I580" s="113">
        <v>485.88</v>
      </c>
      <c r="J580" s="115">
        <f>VLOOKUP(M580,'Grupy rabatowe'!A:E,5,0)</f>
        <v>0</v>
      </c>
      <c r="K580" s="100">
        <f t="shared" si="30"/>
        <v>0</v>
      </c>
      <c r="L580" s="18">
        <f t="shared" si="31"/>
        <v>485.88</v>
      </c>
      <c r="M580" s="19" t="s">
        <v>2792</v>
      </c>
      <c r="N580" s="24" t="str">
        <f t="shared" si="29"/>
        <v>rabat - grupa</v>
      </c>
    </row>
    <row r="581" spans="1:14" x14ac:dyDescent="0.25">
      <c r="A581" s="196" t="s">
        <v>1156</v>
      </c>
      <c r="B581" s="152" t="s">
        <v>6043</v>
      </c>
      <c r="C581" s="14" t="s">
        <v>193</v>
      </c>
      <c r="D581" s="16"/>
      <c r="E581" s="25" t="s">
        <v>347</v>
      </c>
      <c r="F581" s="194"/>
      <c r="G581" s="239">
        <v>5901289530415</v>
      </c>
      <c r="H581" s="16" t="s">
        <v>17</v>
      </c>
      <c r="I581" s="113">
        <v>498.63</v>
      </c>
      <c r="J581" s="115">
        <f>VLOOKUP(M581,'Grupy rabatowe'!A:E,5,0)</f>
        <v>0</v>
      </c>
      <c r="K581" s="100">
        <f t="shared" si="30"/>
        <v>0</v>
      </c>
      <c r="L581" s="18">
        <f t="shared" si="31"/>
        <v>498.63</v>
      </c>
      <c r="M581" s="19" t="s">
        <v>2792</v>
      </c>
      <c r="N581" s="24" t="str">
        <f t="shared" si="29"/>
        <v>rabat - grupa</v>
      </c>
    </row>
    <row r="582" spans="1:14" x14ac:dyDescent="0.25">
      <c r="A582" s="196" t="s">
        <v>1157</v>
      </c>
      <c r="B582" s="152" t="s">
        <v>6044</v>
      </c>
      <c r="C582" s="14" t="s">
        <v>193</v>
      </c>
      <c r="D582" s="16"/>
      <c r="E582" s="25" t="s">
        <v>347</v>
      </c>
      <c r="F582" s="194"/>
      <c r="G582" s="239">
        <v>5901289536387</v>
      </c>
      <c r="H582" s="16" t="s">
        <v>17</v>
      </c>
      <c r="I582" s="113">
        <v>487.22</v>
      </c>
      <c r="J582" s="115">
        <f>VLOOKUP(M582,'Grupy rabatowe'!A:E,5,0)</f>
        <v>0</v>
      </c>
      <c r="K582" s="100">
        <f t="shared" si="30"/>
        <v>0</v>
      </c>
      <c r="L582" s="18">
        <f t="shared" si="31"/>
        <v>487.22</v>
      </c>
      <c r="M582" s="19" t="s">
        <v>2792</v>
      </c>
      <c r="N582" s="24" t="str">
        <f t="shared" si="29"/>
        <v>rabat - grupa</v>
      </c>
    </row>
    <row r="583" spans="1:14" x14ac:dyDescent="0.25">
      <c r="A583" s="196" t="s">
        <v>1158</v>
      </c>
      <c r="B583" s="152" t="s">
        <v>6045</v>
      </c>
      <c r="C583" s="14" t="s">
        <v>193</v>
      </c>
      <c r="D583" s="16"/>
      <c r="E583" s="25" t="s">
        <v>347</v>
      </c>
      <c r="F583" s="194"/>
      <c r="G583" s="239">
        <v>5901289530576</v>
      </c>
      <c r="H583" s="16" t="s">
        <v>17</v>
      </c>
      <c r="I583" s="113">
        <v>510.03</v>
      </c>
      <c r="J583" s="115">
        <f>VLOOKUP(M583,'Grupy rabatowe'!A:E,5,0)</f>
        <v>0</v>
      </c>
      <c r="K583" s="100">
        <f t="shared" si="30"/>
        <v>0</v>
      </c>
      <c r="L583" s="18">
        <f t="shared" si="31"/>
        <v>510.03</v>
      </c>
      <c r="M583" s="19" t="s">
        <v>2792</v>
      </c>
      <c r="N583" s="24" t="str">
        <f t="shared" si="29"/>
        <v>rabat - grupa</v>
      </c>
    </row>
    <row r="584" spans="1:14" x14ac:dyDescent="0.25">
      <c r="A584" s="196" t="s">
        <v>1159</v>
      </c>
      <c r="B584" s="152" t="s">
        <v>6046</v>
      </c>
      <c r="C584" s="14" t="s">
        <v>193</v>
      </c>
      <c r="D584" s="16"/>
      <c r="E584" s="25" t="s">
        <v>347</v>
      </c>
      <c r="F584" s="194"/>
      <c r="G584" s="239">
        <v>5902188708783</v>
      </c>
      <c r="H584" s="16" t="s">
        <v>17</v>
      </c>
      <c r="I584" s="113">
        <v>522.78</v>
      </c>
      <c r="J584" s="115">
        <f>VLOOKUP(M584,'Grupy rabatowe'!A:E,5,0)</f>
        <v>0</v>
      </c>
      <c r="K584" s="100">
        <f t="shared" si="30"/>
        <v>0</v>
      </c>
      <c r="L584" s="18">
        <f t="shared" si="31"/>
        <v>522.78</v>
      </c>
      <c r="M584" s="19" t="s">
        <v>2792</v>
      </c>
      <c r="N584" s="24" t="str">
        <f t="shared" si="29"/>
        <v>rabat - grupa</v>
      </c>
    </row>
    <row r="585" spans="1:14" x14ac:dyDescent="0.25">
      <c r="A585" s="196" t="s">
        <v>1160</v>
      </c>
      <c r="B585" s="152" t="s">
        <v>6047</v>
      </c>
      <c r="C585" s="14" t="s">
        <v>193</v>
      </c>
      <c r="D585" s="16"/>
      <c r="E585" s="25" t="s">
        <v>347</v>
      </c>
      <c r="F585" s="194"/>
      <c r="G585" s="239">
        <v>5902188708790</v>
      </c>
      <c r="H585" s="16" t="s">
        <v>17</v>
      </c>
      <c r="I585" s="113">
        <v>511.37</v>
      </c>
      <c r="J585" s="115">
        <f>VLOOKUP(M585,'Grupy rabatowe'!A:E,5,0)</f>
        <v>0</v>
      </c>
      <c r="K585" s="100">
        <f t="shared" si="30"/>
        <v>0</v>
      </c>
      <c r="L585" s="18">
        <f t="shared" si="31"/>
        <v>511.37</v>
      </c>
      <c r="M585" s="19" t="s">
        <v>2792</v>
      </c>
      <c r="N585" s="24" t="str">
        <f t="shared" si="29"/>
        <v>rabat - grupa</v>
      </c>
    </row>
    <row r="586" spans="1:14" x14ac:dyDescent="0.25">
      <c r="A586" s="196" t="s">
        <v>1161</v>
      </c>
      <c r="B586" s="152" t="s">
        <v>6048</v>
      </c>
      <c r="C586" s="14" t="s">
        <v>193</v>
      </c>
      <c r="D586" s="16"/>
      <c r="E586" s="25" t="s">
        <v>347</v>
      </c>
      <c r="F586" s="194"/>
      <c r="G586" s="239">
        <v>5902188708806</v>
      </c>
      <c r="H586" s="16" t="s">
        <v>17</v>
      </c>
      <c r="I586" s="113">
        <v>534.17999999999995</v>
      </c>
      <c r="J586" s="115">
        <f>VLOOKUP(M586,'Grupy rabatowe'!A:E,5,0)</f>
        <v>0</v>
      </c>
      <c r="K586" s="100">
        <f t="shared" si="30"/>
        <v>0</v>
      </c>
      <c r="L586" s="18">
        <f t="shared" si="31"/>
        <v>534.17999999999995</v>
      </c>
      <c r="M586" s="19" t="s">
        <v>2792</v>
      </c>
      <c r="N586" s="24" t="str">
        <f t="shared" si="29"/>
        <v>rabat - grupa</v>
      </c>
    </row>
    <row r="587" spans="1:14" x14ac:dyDescent="0.25">
      <c r="A587" s="196" t="s">
        <v>1162</v>
      </c>
      <c r="B587" s="152" t="s">
        <v>6049</v>
      </c>
      <c r="C587" s="14" t="s">
        <v>193</v>
      </c>
      <c r="D587" s="16"/>
      <c r="E587" s="25" t="s">
        <v>347</v>
      </c>
      <c r="F587" s="194"/>
      <c r="G587" s="239">
        <v>5901289536394</v>
      </c>
      <c r="H587" s="16" t="s">
        <v>17</v>
      </c>
      <c r="I587" s="113">
        <v>534.30999999999995</v>
      </c>
      <c r="J587" s="115">
        <f>VLOOKUP(M587,'Grupy rabatowe'!A:E,5,0)</f>
        <v>0</v>
      </c>
      <c r="K587" s="100">
        <f t="shared" si="30"/>
        <v>0</v>
      </c>
      <c r="L587" s="18">
        <f t="shared" si="31"/>
        <v>534.30999999999995</v>
      </c>
      <c r="M587" s="19" t="s">
        <v>2792</v>
      </c>
      <c r="N587" s="24" t="str">
        <f t="shared" si="29"/>
        <v>rabat - grupa</v>
      </c>
    </row>
    <row r="588" spans="1:14" x14ac:dyDescent="0.25">
      <c r="A588" s="196" t="s">
        <v>1169</v>
      </c>
      <c r="B588" s="152" t="s">
        <v>6050</v>
      </c>
      <c r="C588" s="14" t="s">
        <v>193</v>
      </c>
      <c r="D588" s="16"/>
      <c r="E588" s="25" t="s">
        <v>347</v>
      </c>
      <c r="F588" s="194"/>
      <c r="G588" s="239">
        <v>5901087045265</v>
      </c>
      <c r="H588" s="16" t="s">
        <v>17</v>
      </c>
      <c r="I588" s="113">
        <v>630.64</v>
      </c>
      <c r="J588" s="115">
        <f>VLOOKUP(M588,'Grupy rabatowe'!A:E,5,0)</f>
        <v>0</v>
      </c>
      <c r="K588" s="100">
        <f t="shared" si="30"/>
        <v>0</v>
      </c>
      <c r="L588" s="18">
        <f t="shared" si="31"/>
        <v>630.64</v>
      </c>
      <c r="M588" s="19" t="s">
        <v>2792</v>
      </c>
      <c r="N588" s="24" t="str">
        <f t="shared" si="29"/>
        <v>rabat - grupa</v>
      </c>
    </row>
    <row r="589" spans="1:14" x14ac:dyDescent="0.25">
      <c r="A589" s="196" t="s">
        <v>1171</v>
      </c>
      <c r="B589" s="152" t="s">
        <v>6051</v>
      </c>
      <c r="C589" s="14" t="s">
        <v>193</v>
      </c>
      <c r="D589" s="16"/>
      <c r="E589" s="25" t="s">
        <v>347</v>
      </c>
      <c r="F589" s="194"/>
      <c r="G589" s="239">
        <v>5901087045234</v>
      </c>
      <c r="H589" s="16" t="s">
        <v>17</v>
      </c>
      <c r="I589" s="113">
        <v>610.80999999999995</v>
      </c>
      <c r="J589" s="115">
        <f>VLOOKUP(M589,'Grupy rabatowe'!A:E,5,0)</f>
        <v>0</v>
      </c>
      <c r="K589" s="100">
        <f t="shared" si="30"/>
        <v>0</v>
      </c>
      <c r="L589" s="18">
        <f t="shared" si="31"/>
        <v>610.80999999999995</v>
      </c>
      <c r="M589" s="19" t="s">
        <v>2792</v>
      </c>
      <c r="N589" s="24" t="str">
        <f t="shared" si="29"/>
        <v>rabat - grupa</v>
      </c>
    </row>
    <row r="590" spans="1:14" x14ac:dyDescent="0.25">
      <c r="A590" s="196" t="s">
        <v>1170</v>
      </c>
      <c r="B590" s="152" t="s">
        <v>6052</v>
      </c>
      <c r="C590" s="14" t="s">
        <v>193</v>
      </c>
      <c r="D590" s="16"/>
      <c r="E590" s="25" t="s">
        <v>347</v>
      </c>
      <c r="F590" s="194"/>
      <c r="G590" s="239">
        <v>5901087045258</v>
      </c>
      <c r="H590" s="16" t="s">
        <v>17</v>
      </c>
      <c r="I590" s="113">
        <v>641.76</v>
      </c>
      <c r="J590" s="115">
        <f>VLOOKUP(M590,'Grupy rabatowe'!A:E,5,0)</f>
        <v>0</v>
      </c>
      <c r="K590" s="100">
        <f t="shared" si="30"/>
        <v>0</v>
      </c>
      <c r="L590" s="18">
        <f t="shared" si="31"/>
        <v>641.76</v>
      </c>
      <c r="M590" s="19" t="s">
        <v>2792</v>
      </c>
      <c r="N590" s="24" t="str">
        <f t="shared" si="29"/>
        <v>rabat - grupa</v>
      </c>
    </row>
    <row r="591" spans="1:14" x14ac:dyDescent="0.25">
      <c r="A591" s="196" t="s">
        <v>1172</v>
      </c>
      <c r="B591" s="152" t="s">
        <v>6053</v>
      </c>
      <c r="C591" s="14" t="s">
        <v>193</v>
      </c>
      <c r="D591" s="16"/>
      <c r="E591" s="25" t="s">
        <v>347</v>
      </c>
      <c r="F591" s="194"/>
      <c r="G591" s="239">
        <v>5901087045241</v>
      </c>
      <c r="H591" s="16" t="s">
        <v>17</v>
      </c>
      <c r="I591" s="113">
        <v>652.62</v>
      </c>
      <c r="J591" s="115">
        <f>VLOOKUP(M591,'Grupy rabatowe'!A:E,5,0)</f>
        <v>0</v>
      </c>
      <c r="K591" s="100">
        <f t="shared" si="30"/>
        <v>0</v>
      </c>
      <c r="L591" s="18">
        <f t="shared" si="31"/>
        <v>652.62</v>
      </c>
      <c r="M591" s="19" t="s">
        <v>2792</v>
      </c>
      <c r="N591" s="24" t="str">
        <f t="shared" si="29"/>
        <v>rabat - grupa</v>
      </c>
    </row>
    <row r="592" spans="1:14" x14ac:dyDescent="0.25">
      <c r="A592" s="196" t="s">
        <v>1163</v>
      </c>
      <c r="B592" s="152" t="s">
        <v>6054</v>
      </c>
      <c r="C592" s="14" t="s">
        <v>193</v>
      </c>
      <c r="D592" s="16" t="s">
        <v>330</v>
      </c>
      <c r="E592" s="25" t="s">
        <v>347</v>
      </c>
      <c r="F592" s="194"/>
      <c r="G592" s="239">
        <v>5901289530422</v>
      </c>
      <c r="H592" s="16" t="s">
        <v>17</v>
      </c>
      <c r="I592" s="113">
        <v>572.72</v>
      </c>
      <c r="J592" s="115">
        <f>VLOOKUP(M592,'Grupy rabatowe'!A:E,5,0)</f>
        <v>0</v>
      </c>
      <c r="K592" s="100">
        <f t="shared" si="30"/>
        <v>0</v>
      </c>
      <c r="L592" s="18">
        <f t="shared" si="31"/>
        <v>572.72</v>
      </c>
      <c r="M592" s="19" t="s">
        <v>2792</v>
      </c>
      <c r="N592" s="24" t="str">
        <f t="shared" si="29"/>
        <v>rabat - grupa</v>
      </c>
    </row>
    <row r="593" spans="1:14" x14ac:dyDescent="0.25">
      <c r="A593" s="196" t="s">
        <v>1164</v>
      </c>
      <c r="B593" s="152" t="s">
        <v>6055</v>
      </c>
      <c r="C593" s="14" t="s">
        <v>193</v>
      </c>
      <c r="D593" s="16" t="s">
        <v>330</v>
      </c>
      <c r="E593" s="25" t="s">
        <v>347</v>
      </c>
      <c r="F593" s="194"/>
      <c r="G593" s="239">
        <v>5902188701272</v>
      </c>
      <c r="H593" s="16" t="s">
        <v>17</v>
      </c>
      <c r="I593" s="113">
        <v>561.30999999999995</v>
      </c>
      <c r="J593" s="115">
        <f>VLOOKUP(M593,'Grupy rabatowe'!A:E,5,0)</f>
        <v>0</v>
      </c>
      <c r="K593" s="100">
        <f t="shared" si="30"/>
        <v>0</v>
      </c>
      <c r="L593" s="18">
        <f t="shared" si="31"/>
        <v>561.30999999999995</v>
      </c>
      <c r="M593" s="19" t="s">
        <v>2792</v>
      </c>
      <c r="N593" s="24" t="str">
        <f t="shared" si="29"/>
        <v>rabat - grupa</v>
      </c>
    </row>
    <row r="594" spans="1:14" x14ac:dyDescent="0.25">
      <c r="A594" s="196" t="s">
        <v>1165</v>
      </c>
      <c r="B594" s="152" t="s">
        <v>6056</v>
      </c>
      <c r="C594" s="14" t="s">
        <v>193</v>
      </c>
      <c r="D594" s="16" t="s">
        <v>330</v>
      </c>
      <c r="E594" s="25" t="s">
        <v>347</v>
      </c>
      <c r="F594" s="194"/>
      <c r="G594" s="239">
        <v>5902188701296</v>
      </c>
      <c r="H594" s="16" t="s">
        <v>17</v>
      </c>
      <c r="I594" s="113">
        <v>584.12</v>
      </c>
      <c r="J594" s="115">
        <f>VLOOKUP(M594,'Grupy rabatowe'!A:E,5,0)</f>
        <v>0</v>
      </c>
      <c r="K594" s="100">
        <f t="shared" si="30"/>
        <v>0</v>
      </c>
      <c r="L594" s="18">
        <f t="shared" si="31"/>
        <v>584.12</v>
      </c>
      <c r="M594" s="19" t="s">
        <v>2792</v>
      </c>
      <c r="N594" s="24" t="str">
        <f t="shared" si="29"/>
        <v>rabat - grupa</v>
      </c>
    </row>
    <row r="595" spans="1:14" x14ac:dyDescent="0.25">
      <c r="A595" s="196" t="s">
        <v>1166</v>
      </c>
      <c r="B595" s="152" t="s">
        <v>6057</v>
      </c>
      <c r="C595" s="14" t="s">
        <v>193</v>
      </c>
      <c r="D595" s="16" t="s">
        <v>332</v>
      </c>
      <c r="E595" s="25" t="s">
        <v>347</v>
      </c>
      <c r="F595" s="194"/>
      <c r="G595" s="239">
        <v>5901289530439</v>
      </c>
      <c r="H595" s="16" t="s">
        <v>17</v>
      </c>
      <c r="I595" s="113">
        <v>589.01</v>
      </c>
      <c r="J595" s="115">
        <f>VLOOKUP(M595,'Grupy rabatowe'!A:E,5,0)</f>
        <v>0</v>
      </c>
      <c r="K595" s="100">
        <f t="shared" si="30"/>
        <v>0</v>
      </c>
      <c r="L595" s="18">
        <f t="shared" si="31"/>
        <v>589.01</v>
      </c>
      <c r="M595" s="19" t="s">
        <v>2792</v>
      </c>
      <c r="N595" s="24" t="str">
        <f t="shared" si="29"/>
        <v>rabat - grupa</v>
      </c>
    </row>
    <row r="596" spans="1:14" x14ac:dyDescent="0.25">
      <c r="A596" s="196" t="s">
        <v>1167</v>
      </c>
      <c r="B596" s="152" t="s">
        <v>6058</v>
      </c>
      <c r="C596" s="14" t="s">
        <v>193</v>
      </c>
      <c r="D596" s="16" t="s">
        <v>332</v>
      </c>
      <c r="E596" s="25" t="s">
        <v>347</v>
      </c>
      <c r="F596" s="194"/>
      <c r="G596" s="239">
        <v>5902188701289</v>
      </c>
      <c r="H596" s="16" t="s">
        <v>17</v>
      </c>
      <c r="I596" s="113">
        <v>577.6</v>
      </c>
      <c r="J596" s="115">
        <f>VLOOKUP(M596,'Grupy rabatowe'!A:E,5,0)</f>
        <v>0</v>
      </c>
      <c r="K596" s="100">
        <f t="shared" si="30"/>
        <v>0</v>
      </c>
      <c r="L596" s="18">
        <f t="shared" si="31"/>
        <v>577.6</v>
      </c>
      <c r="M596" s="19" t="s">
        <v>2792</v>
      </c>
      <c r="N596" s="24" t="str">
        <f t="shared" si="29"/>
        <v>rabat - grupa</v>
      </c>
    </row>
    <row r="597" spans="1:14" x14ac:dyDescent="0.25">
      <c r="A597" s="196" t="s">
        <v>1168</v>
      </c>
      <c r="B597" s="152" t="s">
        <v>6059</v>
      </c>
      <c r="C597" s="14" t="s">
        <v>193</v>
      </c>
      <c r="D597" s="16" t="s">
        <v>332</v>
      </c>
      <c r="E597" s="25" t="s">
        <v>347</v>
      </c>
      <c r="F597" s="194"/>
      <c r="G597" s="239">
        <v>5902188701302</v>
      </c>
      <c r="H597" s="16" t="s">
        <v>17</v>
      </c>
      <c r="I597" s="113">
        <v>600.41</v>
      </c>
      <c r="J597" s="115">
        <f>VLOOKUP(M597,'Grupy rabatowe'!A:E,5,0)</f>
        <v>0</v>
      </c>
      <c r="K597" s="100">
        <f t="shared" si="30"/>
        <v>0</v>
      </c>
      <c r="L597" s="18">
        <f t="shared" si="31"/>
        <v>600.41</v>
      </c>
      <c r="M597" s="19" t="s">
        <v>2792</v>
      </c>
      <c r="N597" s="24" t="str">
        <f t="shared" si="29"/>
        <v>rabat - grupa</v>
      </c>
    </row>
    <row r="598" spans="1:14" x14ac:dyDescent="0.25">
      <c r="A598" s="196">
        <v>74182</v>
      </c>
      <c r="B598" s="152" t="s">
        <v>2714</v>
      </c>
      <c r="C598" s="14" t="s">
        <v>59</v>
      </c>
      <c r="D598" s="16"/>
      <c r="E598" s="25" t="s">
        <v>1173</v>
      </c>
      <c r="F598" s="194"/>
      <c r="G598" s="239">
        <v>5901289536325</v>
      </c>
      <c r="H598" s="16" t="s">
        <v>17</v>
      </c>
      <c r="I598" s="113">
        <v>560.42999999999995</v>
      </c>
      <c r="J598" s="115">
        <f>VLOOKUP(M598,'Grupy rabatowe'!A:E,5,0)</f>
        <v>0</v>
      </c>
      <c r="K598" s="100">
        <f t="shared" si="30"/>
        <v>0</v>
      </c>
      <c r="L598" s="18">
        <f t="shared" si="31"/>
        <v>560.42999999999995</v>
      </c>
      <c r="M598" s="19" t="s">
        <v>2793</v>
      </c>
      <c r="N598" s="24" t="str">
        <f t="shared" si="29"/>
        <v>rabat - grupa</v>
      </c>
    </row>
    <row r="599" spans="1:14" x14ac:dyDescent="0.25">
      <c r="A599" s="196" t="s">
        <v>1175</v>
      </c>
      <c r="B599" s="152" t="s">
        <v>6060</v>
      </c>
      <c r="C599" s="14" t="s">
        <v>193</v>
      </c>
      <c r="D599" s="16"/>
      <c r="E599" s="25" t="s">
        <v>1173</v>
      </c>
      <c r="F599" s="194"/>
      <c r="G599" s="239">
        <v>5901289530545</v>
      </c>
      <c r="H599" s="16" t="s">
        <v>17</v>
      </c>
      <c r="I599" s="113">
        <v>685.95</v>
      </c>
      <c r="J599" s="115">
        <f>VLOOKUP(M599,'Grupy rabatowe'!A:E,5,0)</f>
        <v>0</v>
      </c>
      <c r="K599" s="100">
        <f t="shared" si="30"/>
        <v>0</v>
      </c>
      <c r="L599" s="18">
        <f t="shared" si="31"/>
        <v>685.95</v>
      </c>
      <c r="M599" s="19" t="s">
        <v>2793</v>
      </c>
      <c r="N599" s="24" t="str">
        <f t="shared" si="29"/>
        <v>rabat - grupa</v>
      </c>
    </row>
    <row r="600" spans="1:14" x14ac:dyDescent="0.25">
      <c r="A600" s="196" t="s">
        <v>1174</v>
      </c>
      <c r="B600" s="152" t="s">
        <v>6061</v>
      </c>
      <c r="C600" s="14" t="s">
        <v>193</v>
      </c>
      <c r="D600" s="16"/>
      <c r="E600" s="25" t="s">
        <v>1173</v>
      </c>
      <c r="F600" s="194"/>
      <c r="G600" s="239">
        <v>5901289536400</v>
      </c>
      <c r="H600" s="16" t="s">
        <v>17</v>
      </c>
      <c r="I600" s="113">
        <v>668.57</v>
      </c>
      <c r="J600" s="115">
        <f>VLOOKUP(M600,'Grupy rabatowe'!A:E,5,0)</f>
        <v>0</v>
      </c>
      <c r="K600" s="100">
        <f t="shared" si="30"/>
        <v>0</v>
      </c>
      <c r="L600" s="18">
        <f t="shared" si="31"/>
        <v>668.57</v>
      </c>
      <c r="M600" s="19" t="s">
        <v>2793</v>
      </c>
      <c r="N600" s="24" t="str">
        <f t="shared" si="29"/>
        <v>rabat - grupa</v>
      </c>
    </row>
    <row r="601" spans="1:14" x14ac:dyDescent="0.25">
      <c r="A601" s="196" t="s">
        <v>1176</v>
      </c>
      <c r="B601" s="152" t="s">
        <v>6062</v>
      </c>
      <c r="C601" s="14" t="s">
        <v>193</v>
      </c>
      <c r="D601" s="16"/>
      <c r="E601" s="25" t="s">
        <v>1173</v>
      </c>
      <c r="F601" s="194"/>
      <c r="G601" s="239">
        <v>5901289536417</v>
      </c>
      <c r="H601" s="16" t="s">
        <v>17</v>
      </c>
      <c r="I601" s="113">
        <v>658.14</v>
      </c>
      <c r="J601" s="115">
        <f>VLOOKUP(M601,'Grupy rabatowe'!A:E,5,0)</f>
        <v>0</v>
      </c>
      <c r="K601" s="100">
        <f t="shared" si="30"/>
        <v>0</v>
      </c>
      <c r="L601" s="18">
        <f t="shared" si="31"/>
        <v>658.14</v>
      </c>
      <c r="M601" s="19" t="s">
        <v>2793</v>
      </c>
      <c r="N601" s="24" t="str">
        <f t="shared" si="29"/>
        <v>rabat - grupa</v>
      </c>
    </row>
    <row r="602" spans="1:14" x14ac:dyDescent="0.25">
      <c r="A602" s="196" t="s">
        <v>1177</v>
      </c>
      <c r="B602" s="152" t="s">
        <v>6063</v>
      </c>
      <c r="C602" s="14" t="s">
        <v>193</v>
      </c>
      <c r="D602" s="16"/>
      <c r="E602" s="25" t="s">
        <v>1173</v>
      </c>
      <c r="F602" s="194"/>
      <c r="G602" s="239">
        <v>5901289536424</v>
      </c>
      <c r="H602" s="16" t="s">
        <v>17</v>
      </c>
      <c r="I602" s="113">
        <v>685.9</v>
      </c>
      <c r="J602" s="115">
        <f>VLOOKUP(M602,'Grupy rabatowe'!A:E,5,0)</f>
        <v>0</v>
      </c>
      <c r="K602" s="100">
        <f t="shared" si="30"/>
        <v>0</v>
      </c>
      <c r="L602" s="18">
        <f t="shared" si="31"/>
        <v>685.9</v>
      </c>
      <c r="M602" s="19" t="s">
        <v>2793</v>
      </c>
      <c r="N602" s="24" t="str">
        <f t="shared" si="29"/>
        <v>rabat - grupa</v>
      </c>
    </row>
    <row r="603" spans="1:14" x14ac:dyDescent="0.25">
      <c r="A603" s="142" t="s">
        <v>3588</v>
      </c>
      <c r="B603" s="152" t="s">
        <v>6064</v>
      </c>
      <c r="C603" s="14" t="s">
        <v>193</v>
      </c>
      <c r="D603" s="16"/>
      <c r="E603" s="25" t="s">
        <v>1173</v>
      </c>
      <c r="F603" s="194"/>
      <c r="G603" s="239">
        <v>5904067604315</v>
      </c>
      <c r="H603" s="16" t="s">
        <v>17</v>
      </c>
      <c r="I603" s="113">
        <v>730.57</v>
      </c>
      <c r="J603" s="115">
        <f>VLOOKUP(M603,'Grupy rabatowe'!A:E,5,0)</f>
        <v>0</v>
      </c>
      <c r="K603" s="100">
        <f t="shared" si="30"/>
        <v>0</v>
      </c>
      <c r="L603" s="18">
        <f t="shared" si="31"/>
        <v>730.57</v>
      </c>
      <c r="M603" s="19" t="s">
        <v>2793</v>
      </c>
      <c r="N603" s="24" t="str">
        <f t="shared" si="29"/>
        <v>rabat - grupa</v>
      </c>
    </row>
    <row r="604" spans="1:14" x14ac:dyDescent="0.25">
      <c r="A604" s="196" t="s">
        <v>1178</v>
      </c>
      <c r="B604" s="152" t="s">
        <v>6065</v>
      </c>
      <c r="C604" s="14" t="s">
        <v>193</v>
      </c>
      <c r="D604" s="16"/>
      <c r="E604" s="25" t="s">
        <v>1173</v>
      </c>
      <c r="F604" s="194"/>
      <c r="G604" s="239">
        <v>5901289536431</v>
      </c>
      <c r="H604" s="16" t="s">
        <v>17</v>
      </c>
      <c r="I604" s="113">
        <v>717.5</v>
      </c>
      <c r="J604" s="115">
        <f>VLOOKUP(M604,'Grupy rabatowe'!A:E,5,0)</f>
        <v>0</v>
      </c>
      <c r="K604" s="100">
        <f t="shared" si="30"/>
        <v>0</v>
      </c>
      <c r="L604" s="18">
        <f t="shared" si="31"/>
        <v>717.5</v>
      </c>
      <c r="M604" s="19" t="s">
        <v>2793</v>
      </c>
      <c r="N604" s="24" t="str">
        <f t="shared" si="29"/>
        <v>rabat - grupa</v>
      </c>
    </row>
    <row r="605" spans="1:14" x14ac:dyDescent="0.25">
      <c r="A605" s="142" t="s">
        <v>3587</v>
      </c>
      <c r="B605" s="152" t="s">
        <v>6066</v>
      </c>
      <c r="C605" s="14" t="s">
        <v>193</v>
      </c>
      <c r="D605" s="16"/>
      <c r="E605" s="25" t="s">
        <v>1173</v>
      </c>
      <c r="F605" s="194"/>
      <c r="G605" s="239">
        <v>5904067604322</v>
      </c>
      <c r="H605" s="16" t="s">
        <v>17</v>
      </c>
      <c r="I605" s="113">
        <v>707.76</v>
      </c>
      <c r="J605" s="115">
        <f>VLOOKUP(M605,'Grupy rabatowe'!A:E,5,0)</f>
        <v>0</v>
      </c>
      <c r="K605" s="100">
        <f t="shared" si="30"/>
        <v>0</v>
      </c>
      <c r="L605" s="18">
        <f t="shared" si="31"/>
        <v>707.76</v>
      </c>
      <c r="M605" s="19" t="s">
        <v>2793</v>
      </c>
      <c r="N605" s="24" t="str">
        <f t="shared" si="29"/>
        <v>rabat - grupa</v>
      </c>
    </row>
    <row r="606" spans="1:14" x14ac:dyDescent="0.25">
      <c r="A606" s="196" t="s">
        <v>1180</v>
      </c>
      <c r="B606" s="152" t="s">
        <v>6067</v>
      </c>
      <c r="C606" s="14" t="s">
        <v>193</v>
      </c>
      <c r="D606" s="16"/>
      <c r="E606" s="25" t="s">
        <v>1173</v>
      </c>
      <c r="F606" s="194"/>
      <c r="G606" s="239">
        <v>5902188701333</v>
      </c>
      <c r="H606" s="16" t="s">
        <v>17</v>
      </c>
      <c r="I606" s="113">
        <v>695.35</v>
      </c>
      <c r="J606" s="115">
        <f>VLOOKUP(M606,'Grupy rabatowe'!A:E,5,0)</f>
        <v>0</v>
      </c>
      <c r="K606" s="100">
        <f t="shared" si="30"/>
        <v>0</v>
      </c>
      <c r="L606" s="18">
        <f t="shared" si="31"/>
        <v>695.35</v>
      </c>
      <c r="M606" s="19" t="s">
        <v>2793</v>
      </c>
      <c r="N606" s="24" t="str">
        <f t="shared" si="29"/>
        <v>rabat - grupa</v>
      </c>
    </row>
    <row r="607" spans="1:14" x14ac:dyDescent="0.25">
      <c r="A607" s="196" t="s">
        <v>1181</v>
      </c>
      <c r="B607" s="152" t="s">
        <v>6068</v>
      </c>
      <c r="C607" s="14" t="s">
        <v>193</v>
      </c>
      <c r="D607" s="16"/>
      <c r="E607" s="25" t="s">
        <v>1173</v>
      </c>
      <c r="F607" s="194"/>
      <c r="G607" s="239">
        <v>5902188700732</v>
      </c>
      <c r="H607" s="16" t="s">
        <v>17</v>
      </c>
      <c r="I607" s="113">
        <v>740.74</v>
      </c>
      <c r="J607" s="115">
        <f>VLOOKUP(M607,'Grupy rabatowe'!A:E,5,0)</f>
        <v>0</v>
      </c>
      <c r="K607" s="100">
        <f t="shared" si="30"/>
        <v>0</v>
      </c>
      <c r="L607" s="18">
        <f t="shared" si="31"/>
        <v>740.74</v>
      </c>
      <c r="M607" s="19" t="s">
        <v>2793</v>
      </c>
      <c r="N607" s="24" t="str">
        <f t="shared" si="29"/>
        <v>rabat - grupa</v>
      </c>
    </row>
    <row r="608" spans="1:14" x14ac:dyDescent="0.25">
      <c r="A608" s="196" t="s">
        <v>3589</v>
      </c>
      <c r="B608" s="152" t="s">
        <v>6069</v>
      </c>
      <c r="C608" s="14" t="s">
        <v>193</v>
      </c>
      <c r="D608" s="16"/>
      <c r="E608" s="25" t="s">
        <v>1173</v>
      </c>
      <c r="F608" s="194"/>
      <c r="G608" s="239">
        <v>5904067606951</v>
      </c>
      <c r="H608" s="16" t="s">
        <v>17</v>
      </c>
      <c r="I608" s="113">
        <v>735.94</v>
      </c>
      <c r="J608" s="115">
        <f>VLOOKUP(M608,'Grupy rabatowe'!A:E,5,0)</f>
        <v>0</v>
      </c>
      <c r="K608" s="100">
        <f t="shared" si="30"/>
        <v>0</v>
      </c>
      <c r="L608" s="18">
        <f t="shared" si="31"/>
        <v>735.94</v>
      </c>
      <c r="M608" s="19" t="s">
        <v>2793</v>
      </c>
      <c r="N608" s="24" t="str">
        <f t="shared" si="29"/>
        <v>rabat - grupa</v>
      </c>
    </row>
    <row r="609" spans="1:14" x14ac:dyDescent="0.25">
      <c r="A609" s="196" t="s">
        <v>1179</v>
      </c>
      <c r="B609" s="152" t="s">
        <v>6070</v>
      </c>
      <c r="C609" s="14" t="s">
        <v>193</v>
      </c>
      <c r="D609" s="16"/>
      <c r="E609" s="25" t="s">
        <v>1173</v>
      </c>
      <c r="F609" s="194"/>
      <c r="G609" s="239">
        <v>5901289536448</v>
      </c>
      <c r="H609" s="16" t="s">
        <v>17</v>
      </c>
      <c r="I609" s="113">
        <v>726</v>
      </c>
      <c r="J609" s="115">
        <f>VLOOKUP(M609,'Grupy rabatowe'!A:E,5,0)</f>
        <v>0</v>
      </c>
      <c r="K609" s="100">
        <f t="shared" si="30"/>
        <v>0</v>
      </c>
      <c r="L609" s="18">
        <f t="shared" si="31"/>
        <v>726</v>
      </c>
      <c r="M609" s="19" t="s">
        <v>2793</v>
      </c>
      <c r="N609" s="24" t="str">
        <f t="shared" si="29"/>
        <v>rabat - grupa</v>
      </c>
    </row>
    <row r="610" spans="1:14" x14ac:dyDescent="0.25">
      <c r="A610" s="196" t="s">
        <v>1182</v>
      </c>
      <c r="B610" s="152" t="s">
        <v>6071</v>
      </c>
      <c r="C610" s="14" t="s">
        <v>193</v>
      </c>
      <c r="D610" s="16"/>
      <c r="E610" s="25" t="s">
        <v>1173</v>
      </c>
      <c r="F610" s="194"/>
      <c r="G610" s="239">
        <v>5902188701319</v>
      </c>
      <c r="H610" s="16" t="s">
        <v>17</v>
      </c>
      <c r="I610" s="113">
        <v>690.38</v>
      </c>
      <c r="J610" s="115">
        <f>VLOOKUP(M610,'Grupy rabatowe'!A:E,5,0)</f>
        <v>0</v>
      </c>
      <c r="K610" s="100">
        <f t="shared" si="30"/>
        <v>0</v>
      </c>
      <c r="L610" s="18">
        <f t="shared" si="31"/>
        <v>690.38</v>
      </c>
      <c r="M610" s="19" t="s">
        <v>2793</v>
      </c>
      <c r="N610" s="24" t="str">
        <f t="shared" si="29"/>
        <v>rabat - grupa</v>
      </c>
    </row>
    <row r="611" spans="1:14" x14ac:dyDescent="0.25">
      <c r="A611" s="196" t="s">
        <v>1183</v>
      </c>
      <c r="B611" s="152" t="s">
        <v>6072</v>
      </c>
      <c r="C611" s="14" t="s">
        <v>193</v>
      </c>
      <c r="D611" s="16"/>
      <c r="E611" s="25" t="s">
        <v>1173</v>
      </c>
      <c r="F611" s="194"/>
      <c r="G611" s="239">
        <v>5902188701326</v>
      </c>
      <c r="H611" s="16" t="s">
        <v>17</v>
      </c>
      <c r="I611" s="113">
        <v>761.63</v>
      </c>
      <c r="J611" s="115">
        <f>VLOOKUP(M611,'Grupy rabatowe'!A:E,5,0)</f>
        <v>0</v>
      </c>
      <c r="K611" s="100">
        <f t="shared" si="30"/>
        <v>0</v>
      </c>
      <c r="L611" s="18">
        <f t="shared" si="31"/>
        <v>761.63</v>
      </c>
      <c r="M611" s="19" t="s">
        <v>2793</v>
      </c>
      <c r="N611" s="24" t="str">
        <f t="shared" si="29"/>
        <v>rabat - grupa</v>
      </c>
    </row>
    <row r="612" spans="1:14" x14ac:dyDescent="0.25">
      <c r="A612" s="196" t="s">
        <v>1188</v>
      </c>
      <c r="B612" s="152" t="s">
        <v>6073</v>
      </c>
      <c r="C612" s="14" t="s">
        <v>193</v>
      </c>
      <c r="D612" s="16"/>
      <c r="E612" s="25" t="s">
        <v>1173</v>
      </c>
      <c r="F612" s="194"/>
      <c r="G612" s="239">
        <v>5901087045319</v>
      </c>
      <c r="H612" s="16" t="s">
        <v>17</v>
      </c>
      <c r="I612" s="113">
        <v>829.48</v>
      </c>
      <c r="J612" s="115">
        <f>VLOOKUP(M612,'Grupy rabatowe'!A:E,5,0)</f>
        <v>0</v>
      </c>
      <c r="K612" s="100">
        <f t="shared" si="30"/>
        <v>0</v>
      </c>
      <c r="L612" s="18">
        <f t="shared" si="31"/>
        <v>829.48</v>
      </c>
      <c r="M612" s="19" t="s">
        <v>2793</v>
      </c>
      <c r="N612" s="24" t="str">
        <f t="shared" si="29"/>
        <v>rabat - grupa</v>
      </c>
    </row>
    <row r="613" spans="1:14" x14ac:dyDescent="0.25">
      <c r="A613" s="195" t="s">
        <v>1184</v>
      </c>
      <c r="B613" s="152" t="s">
        <v>6074</v>
      </c>
      <c r="C613" s="14" t="s">
        <v>193</v>
      </c>
      <c r="D613" s="16"/>
      <c r="E613" s="25" t="s">
        <v>1173</v>
      </c>
      <c r="F613" s="194"/>
      <c r="G613" s="239">
        <v>5901087045272</v>
      </c>
      <c r="H613" s="16" t="s">
        <v>17</v>
      </c>
      <c r="I613" s="113">
        <v>834.77</v>
      </c>
      <c r="J613" s="115">
        <f>VLOOKUP(M613,'Grupy rabatowe'!A:E,5,0)</f>
        <v>0</v>
      </c>
      <c r="K613" s="100">
        <f t="shared" si="30"/>
        <v>0</v>
      </c>
      <c r="L613" s="18">
        <f t="shared" si="31"/>
        <v>834.77</v>
      </c>
      <c r="M613" s="19" t="s">
        <v>2793</v>
      </c>
      <c r="N613" s="24" t="str">
        <f t="shared" si="29"/>
        <v>rabat - grupa</v>
      </c>
    </row>
    <row r="614" spans="1:14" x14ac:dyDescent="0.25">
      <c r="A614" s="196" t="s">
        <v>1186</v>
      </c>
      <c r="B614" s="152" t="s">
        <v>6075</v>
      </c>
      <c r="C614" s="14" t="s">
        <v>193</v>
      </c>
      <c r="D614" s="16"/>
      <c r="E614" s="25" t="s">
        <v>1173</v>
      </c>
      <c r="F614" s="194"/>
      <c r="G614" s="239">
        <v>5901087045296</v>
      </c>
      <c r="H614" s="16" t="s">
        <v>17</v>
      </c>
      <c r="I614" s="113">
        <v>857.58</v>
      </c>
      <c r="J614" s="115">
        <f>VLOOKUP(M614,'Grupy rabatowe'!A:E,5,0)</f>
        <v>0</v>
      </c>
      <c r="K614" s="100">
        <f t="shared" si="30"/>
        <v>0</v>
      </c>
      <c r="L614" s="18">
        <f t="shared" si="31"/>
        <v>857.58</v>
      </c>
      <c r="M614" s="19" t="s">
        <v>2793</v>
      </c>
      <c r="N614" s="24" t="str">
        <f t="shared" si="29"/>
        <v>rabat - grupa</v>
      </c>
    </row>
    <row r="615" spans="1:14" x14ac:dyDescent="0.25">
      <c r="A615" s="196" t="s">
        <v>1189</v>
      </c>
      <c r="B615" s="152" t="s">
        <v>6076</v>
      </c>
      <c r="C615" s="14" t="s">
        <v>193</v>
      </c>
      <c r="D615" s="16"/>
      <c r="E615" s="25" t="s">
        <v>1173</v>
      </c>
      <c r="F615" s="194"/>
      <c r="G615" s="239">
        <v>5901087045326</v>
      </c>
      <c r="H615" s="16" t="s">
        <v>17</v>
      </c>
      <c r="I615" s="113">
        <v>861.67</v>
      </c>
      <c r="J615" s="115">
        <f>VLOOKUP(M615,'Grupy rabatowe'!A:E,5,0)</f>
        <v>0</v>
      </c>
      <c r="K615" s="100">
        <f t="shared" si="30"/>
        <v>0</v>
      </c>
      <c r="L615" s="18">
        <f t="shared" si="31"/>
        <v>861.67</v>
      </c>
      <c r="M615" s="19" t="s">
        <v>2793</v>
      </c>
      <c r="N615" s="24" t="str">
        <f t="shared" si="29"/>
        <v>rabat - grupa</v>
      </c>
    </row>
    <row r="616" spans="1:14" x14ac:dyDescent="0.25">
      <c r="A616" s="196" t="s">
        <v>1185</v>
      </c>
      <c r="B616" s="152" t="s">
        <v>6077</v>
      </c>
      <c r="C616" s="14" t="s">
        <v>193</v>
      </c>
      <c r="D616" s="16"/>
      <c r="E616" s="25" t="s">
        <v>1173</v>
      </c>
      <c r="F616" s="194"/>
      <c r="G616" s="239">
        <v>5901087045289</v>
      </c>
      <c r="H616" s="16" t="s">
        <v>17</v>
      </c>
      <c r="I616" s="113">
        <v>850.26</v>
      </c>
      <c r="J616" s="115">
        <f>VLOOKUP(M616,'Grupy rabatowe'!A:E,5,0)</f>
        <v>0</v>
      </c>
      <c r="K616" s="100">
        <f t="shared" si="30"/>
        <v>0</v>
      </c>
      <c r="L616" s="18">
        <f t="shared" si="31"/>
        <v>850.26</v>
      </c>
      <c r="M616" s="19" t="s">
        <v>2793</v>
      </c>
      <c r="N616" s="24" t="str">
        <f t="shared" si="29"/>
        <v>rabat - grupa</v>
      </c>
    </row>
    <row r="617" spans="1:14" x14ac:dyDescent="0.25">
      <c r="A617" s="196" t="s">
        <v>1187</v>
      </c>
      <c r="B617" s="152" t="s">
        <v>6078</v>
      </c>
      <c r="C617" s="14" t="s">
        <v>193</v>
      </c>
      <c r="D617" s="16"/>
      <c r="E617" s="25" t="s">
        <v>1173</v>
      </c>
      <c r="F617" s="194"/>
      <c r="G617" s="239">
        <v>5901087045302</v>
      </c>
      <c r="H617" s="16" t="s">
        <v>17</v>
      </c>
      <c r="I617" s="113">
        <v>855.69</v>
      </c>
      <c r="J617" s="115">
        <f>VLOOKUP(M617,'Grupy rabatowe'!A:E,5,0)</f>
        <v>0</v>
      </c>
      <c r="K617" s="100">
        <f t="shared" si="30"/>
        <v>0</v>
      </c>
      <c r="L617" s="18">
        <f t="shared" si="31"/>
        <v>855.69</v>
      </c>
      <c r="M617" s="19" t="s">
        <v>2793</v>
      </c>
      <c r="N617" s="24" t="str">
        <f t="shared" si="29"/>
        <v>rabat - grupa</v>
      </c>
    </row>
    <row r="618" spans="1:14" x14ac:dyDescent="0.25">
      <c r="A618" s="196" t="s">
        <v>1190</v>
      </c>
      <c r="B618" s="152" t="s">
        <v>6079</v>
      </c>
      <c r="C618" s="14" t="s">
        <v>193</v>
      </c>
      <c r="D618" s="16" t="s">
        <v>330</v>
      </c>
      <c r="E618" s="25" t="s">
        <v>1173</v>
      </c>
      <c r="F618" s="194"/>
      <c r="G618" s="239">
        <v>5901289536455</v>
      </c>
      <c r="H618" s="16" t="s">
        <v>17</v>
      </c>
      <c r="I618" s="113">
        <v>735.05</v>
      </c>
      <c r="J618" s="115">
        <f>VLOOKUP(M618,'Grupy rabatowe'!A:E,5,0)</f>
        <v>0</v>
      </c>
      <c r="K618" s="100">
        <f t="shared" si="30"/>
        <v>0</v>
      </c>
      <c r="L618" s="18">
        <f t="shared" si="31"/>
        <v>735.05</v>
      </c>
      <c r="M618" s="19" t="s">
        <v>2793</v>
      </c>
      <c r="N618" s="24" t="str">
        <f t="shared" si="29"/>
        <v>rabat - grupa</v>
      </c>
    </row>
    <row r="619" spans="1:14" x14ac:dyDescent="0.25">
      <c r="A619" s="196" t="s">
        <v>1192</v>
      </c>
      <c r="B619" s="152" t="s">
        <v>6080</v>
      </c>
      <c r="C619" s="14" t="s">
        <v>193</v>
      </c>
      <c r="D619" s="16" t="s">
        <v>330</v>
      </c>
      <c r="E619" s="25" t="s">
        <v>1173</v>
      </c>
      <c r="F619" s="194"/>
      <c r="G619" s="239">
        <v>5901087045333</v>
      </c>
      <c r="H619" s="16" t="s">
        <v>17</v>
      </c>
      <c r="I619" s="113">
        <v>726.52</v>
      </c>
      <c r="J619" s="115">
        <f>VLOOKUP(M619,'Grupy rabatowe'!A:E,5,0)</f>
        <v>0</v>
      </c>
      <c r="K619" s="100">
        <f t="shared" si="30"/>
        <v>0</v>
      </c>
      <c r="L619" s="18">
        <f t="shared" si="31"/>
        <v>726.52</v>
      </c>
      <c r="M619" s="19" t="s">
        <v>2793</v>
      </c>
      <c r="N619" s="24" t="str">
        <f t="shared" si="29"/>
        <v>rabat - grupa</v>
      </c>
    </row>
    <row r="620" spans="1:14" x14ac:dyDescent="0.25">
      <c r="A620" s="196" t="s">
        <v>1194</v>
      </c>
      <c r="B620" s="152" t="s">
        <v>6081</v>
      </c>
      <c r="C620" s="14" t="s">
        <v>193</v>
      </c>
      <c r="D620" s="16" t="s">
        <v>330</v>
      </c>
      <c r="E620" s="25" t="s">
        <v>1173</v>
      </c>
      <c r="F620" s="194"/>
      <c r="G620" s="239">
        <v>5901087045357</v>
      </c>
      <c r="H620" s="16" t="s">
        <v>17</v>
      </c>
      <c r="I620" s="113">
        <v>744.44</v>
      </c>
      <c r="J620" s="115">
        <f>VLOOKUP(M620,'Grupy rabatowe'!A:E,5,0)</f>
        <v>0</v>
      </c>
      <c r="K620" s="100">
        <f t="shared" si="30"/>
        <v>0</v>
      </c>
      <c r="L620" s="18">
        <f t="shared" si="31"/>
        <v>744.44</v>
      </c>
      <c r="M620" s="19" t="s">
        <v>2793</v>
      </c>
      <c r="N620" s="24" t="str">
        <f t="shared" si="29"/>
        <v>rabat - grupa</v>
      </c>
    </row>
    <row r="621" spans="1:14" x14ac:dyDescent="0.25">
      <c r="A621" s="196" t="s">
        <v>1191</v>
      </c>
      <c r="B621" s="152" t="s">
        <v>6082</v>
      </c>
      <c r="C621" s="14" t="s">
        <v>193</v>
      </c>
      <c r="D621" s="16" t="s">
        <v>332</v>
      </c>
      <c r="E621" s="25" t="s">
        <v>1173</v>
      </c>
      <c r="F621" s="194"/>
      <c r="G621" s="239">
        <v>5901289536462</v>
      </c>
      <c r="H621" s="16" t="s">
        <v>17</v>
      </c>
      <c r="I621" s="113">
        <v>751.34</v>
      </c>
      <c r="J621" s="115">
        <f>VLOOKUP(M621,'Grupy rabatowe'!A:E,5,0)</f>
        <v>0</v>
      </c>
      <c r="K621" s="100">
        <f t="shared" si="30"/>
        <v>0</v>
      </c>
      <c r="L621" s="18">
        <f t="shared" si="31"/>
        <v>751.34</v>
      </c>
      <c r="M621" s="19" t="s">
        <v>2793</v>
      </c>
      <c r="N621" s="24" t="str">
        <f t="shared" si="29"/>
        <v>rabat - grupa</v>
      </c>
    </row>
    <row r="622" spans="1:14" x14ac:dyDescent="0.25">
      <c r="A622" s="196" t="s">
        <v>1193</v>
      </c>
      <c r="B622" s="152" t="s">
        <v>6083</v>
      </c>
      <c r="C622" s="14" t="s">
        <v>193</v>
      </c>
      <c r="D622" s="16" t="s">
        <v>332</v>
      </c>
      <c r="E622" s="25" t="s">
        <v>1173</v>
      </c>
      <c r="F622" s="194"/>
      <c r="G622" s="239">
        <v>5901087045340</v>
      </c>
      <c r="H622" s="16" t="s">
        <v>17</v>
      </c>
      <c r="I622" s="113">
        <v>739.83</v>
      </c>
      <c r="J622" s="115">
        <f>VLOOKUP(M622,'Grupy rabatowe'!A:E,5,0)</f>
        <v>0</v>
      </c>
      <c r="K622" s="100">
        <f t="shared" si="30"/>
        <v>0</v>
      </c>
      <c r="L622" s="18">
        <f t="shared" si="31"/>
        <v>739.83</v>
      </c>
      <c r="M622" s="19" t="s">
        <v>2793</v>
      </c>
      <c r="N622" s="24" t="str">
        <f t="shared" si="29"/>
        <v>rabat - grupa</v>
      </c>
    </row>
    <row r="623" spans="1:14" x14ac:dyDescent="0.25">
      <c r="A623" s="196" t="s">
        <v>1195</v>
      </c>
      <c r="B623" s="152" t="s">
        <v>6084</v>
      </c>
      <c r="C623" s="14" t="s">
        <v>193</v>
      </c>
      <c r="D623" s="16" t="s">
        <v>332</v>
      </c>
      <c r="E623" s="25" t="s">
        <v>1173</v>
      </c>
      <c r="F623" s="194"/>
      <c r="G623" s="239">
        <v>5901087045364</v>
      </c>
      <c r="H623" s="16" t="s">
        <v>17</v>
      </c>
      <c r="I623" s="113">
        <v>758.56</v>
      </c>
      <c r="J623" s="115">
        <f>VLOOKUP(M623,'Grupy rabatowe'!A:E,5,0)</f>
        <v>0</v>
      </c>
      <c r="K623" s="100">
        <f t="shared" si="30"/>
        <v>0</v>
      </c>
      <c r="L623" s="18">
        <f t="shared" si="31"/>
        <v>758.56</v>
      </c>
      <c r="M623" s="19" t="s">
        <v>2793</v>
      </c>
      <c r="N623" s="24" t="str">
        <f t="shared" ref="N623:N686" si="32">IF(J623=K623,"rabat - grupa","rabat - produkt")</f>
        <v>rabat - grupa</v>
      </c>
    </row>
    <row r="624" spans="1:14" x14ac:dyDescent="0.25">
      <c r="A624" s="196">
        <v>74183</v>
      </c>
      <c r="B624" s="152" t="s">
        <v>2715</v>
      </c>
      <c r="C624" s="14" t="s">
        <v>59</v>
      </c>
      <c r="D624" s="16"/>
      <c r="E624" s="25" t="s">
        <v>1196</v>
      </c>
      <c r="F624" s="194"/>
      <c r="G624" s="239">
        <v>5902188706161</v>
      </c>
      <c r="H624" s="16" t="s">
        <v>17</v>
      </c>
      <c r="I624" s="113">
        <v>350.21</v>
      </c>
      <c r="J624" s="115">
        <f>VLOOKUP(M624,'Grupy rabatowe'!A:E,5,0)</f>
        <v>0</v>
      </c>
      <c r="K624" s="100">
        <f t="shared" si="30"/>
        <v>0</v>
      </c>
      <c r="L624" s="18">
        <f t="shared" si="31"/>
        <v>350.21</v>
      </c>
      <c r="M624" s="19" t="s">
        <v>2794</v>
      </c>
      <c r="N624" s="24" t="str">
        <f t="shared" si="32"/>
        <v>rabat - grupa</v>
      </c>
    </row>
    <row r="625" spans="1:14" x14ac:dyDescent="0.25">
      <c r="A625" s="196" t="s">
        <v>1197</v>
      </c>
      <c r="B625" s="152" t="s">
        <v>6085</v>
      </c>
      <c r="C625" s="14" t="s">
        <v>193</v>
      </c>
      <c r="D625" s="40"/>
      <c r="E625" s="25" t="s">
        <v>1196</v>
      </c>
      <c r="F625" s="194"/>
      <c r="G625" s="239">
        <v>5902188708424</v>
      </c>
      <c r="H625" s="16" t="s">
        <v>17</v>
      </c>
      <c r="I625" s="113">
        <v>403.88</v>
      </c>
      <c r="J625" s="115">
        <f>VLOOKUP(M625,'Grupy rabatowe'!A:E,5,0)</f>
        <v>0</v>
      </c>
      <c r="K625" s="100">
        <f t="shared" si="30"/>
        <v>0</v>
      </c>
      <c r="L625" s="18">
        <f t="shared" si="31"/>
        <v>403.88</v>
      </c>
      <c r="M625" s="19" t="s">
        <v>2794</v>
      </c>
      <c r="N625" s="24" t="str">
        <f t="shared" si="32"/>
        <v>rabat - grupa</v>
      </c>
    </row>
    <row r="626" spans="1:14" x14ac:dyDescent="0.25">
      <c r="A626" s="196" t="s">
        <v>1198</v>
      </c>
      <c r="B626" s="152" t="s">
        <v>6086</v>
      </c>
      <c r="C626" s="14" t="s">
        <v>193</v>
      </c>
      <c r="D626" s="16"/>
      <c r="E626" s="25" t="s">
        <v>1196</v>
      </c>
      <c r="F626" s="194"/>
      <c r="G626" s="239">
        <v>5902188708929</v>
      </c>
      <c r="H626" s="16" t="s">
        <v>17</v>
      </c>
      <c r="I626" s="113">
        <v>392.59</v>
      </c>
      <c r="J626" s="115">
        <f>VLOOKUP(M626,'Grupy rabatowe'!A:E,5,0)</f>
        <v>0</v>
      </c>
      <c r="K626" s="100">
        <f t="shared" si="30"/>
        <v>0</v>
      </c>
      <c r="L626" s="18">
        <f t="shared" si="31"/>
        <v>392.59</v>
      </c>
      <c r="M626" s="19" t="s">
        <v>2794</v>
      </c>
      <c r="N626" s="24" t="str">
        <f t="shared" si="32"/>
        <v>rabat - grupa</v>
      </c>
    </row>
    <row r="627" spans="1:14" x14ac:dyDescent="0.25">
      <c r="A627" s="196" t="s">
        <v>1199</v>
      </c>
      <c r="B627" s="152" t="s">
        <v>6087</v>
      </c>
      <c r="C627" s="14" t="s">
        <v>193</v>
      </c>
      <c r="D627" s="40"/>
      <c r="E627" s="25" t="s">
        <v>1196</v>
      </c>
      <c r="F627" s="194"/>
      <c r="G627" s="239">
        <v>5902188708431</v>
      </c>
      <c r="H627" s="16" t="s">
        <v>17</v>
      </c>
      <c r="I627" s="113">
        <v>404.54</v>
      </c>
      <c r="J627" s="115">
        <f>VLOOKUP(M627,'Grupy rabatowe'!A:E,5,0)</f>
        <v>0</v>
      </c>
      <c r="K627" s="100">
        <f t="shared" si="30"/>
        <v>0</v>
      </c>
      <c r="L627" s="18">
        <f t="shared" si="31"/>
        <v>404.54</v>
      </c>
      <c r="M627" s="19" t="s">
        <v>2794</v>
      </c>
      <c r="N627" s="24" t="str">
        <f t="shared" si="32"/>
        <v>rabat - grupa</v>
      </c>
    </row>
    <row r="628" spans="1:14" x14ac:dyDescent="0.25">
      <c r="A628" s="196" t="s">
        <v>1200</v>
      </c>
      <c r="B628" s="152" t="s">
        <v>6088</v>
      </c>
      <c r="C628" s="14" t="s">
        <v>193</v>
      </c>
      <c r="D628" s="16"/>
      <c r="E628" s="25" t="s">
        <v>1196</v>
      </c>
      <c r="F628" s="194"/>
      <c r="G628" s="239">
        <v>5902188701340</v>
      </c>
      <c r="H628" s="16" t="s">
        <v>17</v>
      </c>
      <c r="I628" s="113">
        <v>421.22</v>
      </c>
      <c r="J628" s="115">
        <f>VLOOKUP(M628,'Grupy rabatowe'!A:E,5,0)</f>
        <v>0</v>
      </c>
      <c r="K628" s="100">
        <f t="shared" si="30"/>
        <v>0</v>
      </c>
      <c r="L628" s="18">
        <f t="shared" si="31"/>
        <v>421.22</v>
      </c>
      <c r="M628" s="19" t="s">
        <v>2794</v>
      </c>
      <c r="N628" s="24" t="str">
        <f t="shared" si="32"/>
        <v>rabat - grupa</v>
      </c>
    </row>
    <row r="629" spans="1:14" x14ac:dyDescent="0.25">
      <c r="A629" s="196" t="s">
        <v>1201</v>
      </c>
      <c r="B629" s="152" t="s">
        <v>6089</v>
      </c>
      <c r="C629" s="14" t="s">
        <v>193</v>
      </c>
      <c r="D629" s="16"/>
      <c r="E629" s="25" t="s">
        <v>1196</v>
      </c>
      <c r="F629" s="194"/>
      <c r="G629" s="239">
        <v>5902188701357</v>
      </c>
      <c r="H629" s="16" t="s">
        <v>17</v>
      </c>
      <c r="I629" s="113">
        <v>410.32</v>
      </c>
      <c r="J629" s="115">
        <f>VLOOKUP(M629,'Grupy rabatowe'!A:E,5,0)</f>
        <v>0</v>
      </c>
      <c r="K629" s="100">
        <f t="shared" si="30"/>
        <v>0</v>
      </c>
      <c r="L629" s="18">
        <f t="shared" si="31"/>
        <v>410.32</v>
      </c>
      <c r="M629" s="19" t="s">
        <v>2794</v>
      </c>
      <c r="N629" s="24" t="str">
        <f t="shared" si="32"/>
        <v>rabat - grupa</v>
      </c>
    </row>
    <row r="630" spans="1:14" x14ac:dyDescent="0.25">
      <c r="A630" s="196" t="s">
        <v>1202</v>
      </c>
      <c r="B630" s="152" t="s">
        <v>6090</v>
      </c>
      <c r="C630" s="14" t="s">
        <v>193</v>
      </c>
      <c r="D630" s="16"/>
      <c r="E630" s="25" t="s">
        <v>1196</v>
      </c>
      <c r="F630" s="194"/>
      <c r="G630" s="239">
        <v>5902188701364</v>
      </c>
      <c r="H630" s="16" t="s">
        <v>17</v>
      </c>
      <c r="I630" s="113">
        <v>423.95</v>
      </c>
      <c r="J630" s="115">
        <f>VLOOKUP(M630,'Grupy rabatowe'!A:E,5,0)</f>
        <v>0</v>
      </c>
      <c r="K630" s="100">
        <f t="shared" si="30"/>
        <v>0</v>
      </c>
      <c r="L630" s="18">
        <f t="shared" si="31"/>
        <v>423.95</v>
      </c>
      <c r="M630" s="19" t="s">
        <v>2794</v>
      </c>
      <c r="N630" s="24" t="str">
        <f t="shared" si="32"/>
        <v>rabat - grupa</v>
      </c>
    </row>
    <row r="631" spans="1:14" x14ac:dyDescent="0.25">
      <c r="A631" s="196" t="s">
        <v>1203</v>
      </c>
      <c r="B631" s="152" t="s">
        <v>6091</v>
      </c>
      <c r="C631" s="14" t="s">
        <v>193</v>
      </c>
      <c r="D631" s="16"/>
      <c r="E631" s="25" t="s">
        <v>1196</v>
      </c>
      <c r="F631" s="194"/>
      <c r="G631" s="239">
        <v>5902188701449</v>
      </c>
      <c r="H631" s="16" t="s">
        <v>17</v>
      </c>
      <c r="I631" s="113">
        <v>440.51</v>
      </c>
      <c r="J631" s="115">
        <f>VLOOKUP(M631,'Grupy rabatowe'!A:E,5,0)</f>
        <v>0</v>
      </c>
      <c r="K631" s="100">
        <f t="shared" si="30"/>
        <v>0</v>
      </c>
      <c r="L631" s="18">
        <f t="shared" si="31"/>
        <v>440.51</v>
      </c>
      <c r="M631" s="19" t="s">
        <v>2794</v>
      </c>
      <c r="N631" s="24" t="str">
        <f t="shared" si="32"/>
        <v>rabat - grupa</v>
      </c>
    </row>
    <row r="632" spans="1:14" x14ac:dyDescent="0.25">
      <c r="A632" s="196" t="s">
        <v>1204</v>
      </c>
      <c r="B632" s="152" t="s">
        <v>6092</v>
      </c>
      <c r="C632" s="14" t="s">
        <v>193</v>
      </c>
      <c r="D632" s="16"/>
      <c r="E632" s="25" t="s">
        <v>1196</v>
      </c>
      <c r="F632" s="194"/>
      <c r="G632" s="239">
        <v>5902188707977</v>
      </c>
      <c r="H632" s="16" t="s">
        <v>17</v>
      </c>
      <c r="I632" s="113">
        <v>429.61</v>
      </c>
      <c r="J632" s="115">
        <f>VLOOKUP(M632,'Grupy rabatowe'!A:E,5,0)</f>
        <v>0</v>
      </c>
      <c r="K632" s="100">
        <f t="shared" si="30"/>
        <v>0</v>
      </c>
      <c r="L632" s="18">
        <f t="shared" si="31"/>
        <v>429.61</v>
      </c>
      <c r="M632" s="19" t="s">
        <v>2794</v>
      </c>
      <c r="N632" s="24" t="str">
        <f t="shared" si="32"/>
        <v>rabat - grupa</v>
      </c>
    </row>
    <row r="633" spans="1:14" x14ac:dyDescent="0.25">
      <c r="A633" s="196" t="s">
        <v>1205</v>
      </c>
      <c r="B633" s="152" t="s">
        <v>6093</v>
      </c>
      <c r="C633" s="14" t="s">
        <v>193</v>
      </c>
      <c r="D633" s="16"/>
      <c r="E633" s="25" t="s">
        <v>1196</v>
      </c>
      <c r="F633" s="194"/>
      <c r="G633" s="239">
        <v>5902188707984</v>
      </c>
      <c r="H633" s="16" t="s">
        <v>17</v>
      </c>
      <c r="I633" s="113">
        <v>452.95</v>
      </c>
      <c r="J633" s="115">
        <f>VLOOKUP(M633,'Grupy rabatowe'!A:E,5,0)</f>
        <v>0</v>
      </c>
      <c r="K633" s="100">
        <f t="shared" ref="K633:K696" si="33">J633</f>
        <v>0</v>
      </c>
      <c r="L633" s="18">
        <f t="shared" ref="L633:L696" si="34">I633*(1-K633)</f>
        <v>452.95</v>
      </c>
      <c r="M633" s="19" t="s">
        <v>2794</v>
      </c>
      <c r="N633" s="24" t="str">
        <f t="shared" si="32"/>
        <v>rabat - grupa</v>
      </c>
    </row>
    <row r="634" spans="1:14" x14ac:dyDescent="0.25">
      <c r="A634" s="196" t="s">
        <v>3590</v>
      </c>
      <c r="B634" s="152" t="s">
        <v>6094</v>
      </c>
      <c r="C634" s="14" t="s">
        <v>193</v>
      </c>
      <c r="D634" s="16"/>
      <c r="E634" s="25" t="s">
        <v>1196</v>
      </c>
      <c r="F634" s="194"/>
      <c r="G634" s="239">
        <v>5904067604339</v>
      </c>
      <c r="H634" s="16" t="s">
        <v>17</v>
      </c>
      <c r="I634" s="113">
        <v>451.42</v>
      </c>
      <c r="J634" s="115">
        <f>VLOOKUP(M634,'Grupy rabatowe'!A:E,5,0)</f>
        <v>0</v>
      </c>
      <c r="K634" s="100">
        <f t="shared" si="33"/>
        <v>0</v>
      </c>
      <c r="L634" s="18">
        <f t="shared" si="34"/>
        <v>451.42</v>
      </c>
      <c r="M634" s="19" t="s">
        <v>2794</v>
      </c>
      <c r="N634" s="24" t="str">
        <f t="shared" si="32"/>
        <v>rabat - grupa</v>
      </c>
    </row>
    <row r="635" spans="1:14" x14ac:dyDescent="0.25">
      <c r="A635" s="196" t="s">
        <v>3591</v>
      </c>
      <c r="B635" s="152" t="s">
        <v>6095</v>
      </c>
      <c r="C635" s="14" t="s">
        <v>193</v>
      </c>
      <c r="D635" s="16"/>
      <c r="E635" s="25" t="s">
        <v>1196</v>
      </c>
      <c r="F635" s="194"/>
      <c r="G635" s="239">
        <v>5904067604346</v>
      </c>
      <c r="H635" s="16" t="s">
        <v>17</v>
      </c>
      <c r="I635" s="113">
        <v>439.86</v>
      </c>
      <c r="J635" s="115">
        <f>VLOOKUP(M635,'Grupy rabatowe'!A:E,5,0)</f>
        <v>0</v>
      </c>
      <c r="K635" s="100">
        <f t="shared" si="33"/>
        <v>0</v>
      </c>
      <c r="L635" s="18">
        <f t="shared" si="34"/>
        <v>439.86</v>
      </c>
      <c r="M635" s="19" t="s">
        <v>2794</v>
      </c>
      <c r="N635" s="24" t="str">
        <f t="shared" si="32"/>
        <v>rabat - grupa</v>
      </c>
    </row>
    <row r="636" spans="1:14" x14ac:dyDescent="0.25">
      <c r="A636" s="196" t="s">
        <v>3592</v>
      </c>
      <c r="B636" s="152" t="s">
        <v>6096</v>
      </c>
      <c r="C636" s="14" t="s">
        <v>193</v>
      </c>
      <c r="D636" s="16"/>
      <c r="E636" s="25" t="s">
        <v>1196</v>
      </c>
      <c r="F636" s="194"/>
      <c r="G636" s="239">
        <v>5904067604353</v>
      </c>
      <c r="H636" s="16" t="s">
        <v>17</v>
      </c>
      <c r="I636" s="113">
        <v>428.3</v>
      </c>
      <c r="J636" s="115">
        <f>VLOOKUP(M636,'Grupy rabatowe'!A:E,5,0)</f>
        <v>0</v>
      </c>
      <c r="K636" s="100">
        <f t="shared" si="33"/>
        <v>0</v>
      </c>
      <c r="L636" s="18">
        <f t="shared" si="34"/>
        <v>428.3</v>
      </c>
      <c r="M636" s="19" t="s">
        <v>2794</v>
      </c>
      <c r="N636" s="24" t="str">
        <f t="shared" si="32"/>
        <v>rabat - grupa</v>
      </c>
    </row>
    <row r="637" spans="1:14" x14ac:dyDescent="0.25">
      <c r="A637" s="196" t="s">
        <v>3593</v>
      </c>
      <c r="B637" s="152" t="s">
        <v>6097</v>
      </c>
      <c r="C637" s="14" t="s">
        <v>193</v>
      </c>
      <c r="D637" s="16"/>
      <c r="E637" s="25" t="s">
        <v>1196</v>
      </c>
      <c r="F637" s="194"/>
      <c r="G637" s="239">
        <v>5904067604360</v>
      </c>
      <c r="H637" s="16" t="s">
        <v>17</v>
      </c>
      <c r="I637" s="113">
        <v>462.98</v>
      </c>
      <c r="J637" s="115">
        <f>VLOOKUP(M637,'Grupy rabatowe'!A:E,5,0)</f>
        <v>0</v>
      </c>
      <c r="K637" s="100">
        <f t="shared" si="33"/>
        <v>0</v>
      </c>
      <c r="L637" s="18">
        <f t="shared" si="34"/>
        <v>462.98</v>
      </c>
      <c r="M637" s="19" t="s">
        <v>2794</v>
      </c>
      <c r="N637" s="24" t="str">
        <f t="shared" si="32"/>
        <v>rabat - grupa</v>
      </c>
    </row>
    <row r="638" spans="1:14" x14ac:dyDescent="0.25">
      <c r="A638" s="196" t="s">
        <v>3594</v>
      </c>
      <c r="B638" s="152" t="s">
        <v>6098</v>
      </c>
      <c r="C638" s="14" t="s">
        <v>193</v>
      </c>
      <c r="D638" s="16"/>
      <c r="E638" s="25" t="s">
        <v>1196</v>
      </c>
      <c r="F638" s="194"/>
      <c r="G638" s="239">
        <v>5904067604377</v>
      </c>
      <c r="H638" s="16" t="s">
        <v>17</v>
      </c>
      <c r="I638" s="113">
        <v>475.06</v>
      </c>
      <c r="J638" s="115">
        <f>VLOOKUP(M638,'Grupy rabatowe'!A:E,5,0)</f>
        <v>0</v>
      </c>
      <c r="K638" s="100">
        <f t="shared" si="33"/>
        <v>0</v>
      </c>
      <c r="L638" s="18">
        <f t="shared" si="34"/>
        <v>475.06</v>
      </c>
      <c r="M638" s="19" t="s">
        <v>2794</v>
      </c>
      <c r="N638" s="24" t="str">
        <f t="shared" si="32"/>
        <v>rabat - grupa</v>
      </c>
    </row>
    <row r="639" spans="1:14" x14ac:dyDescent="0.25">
      <c r="A639" s="196" t="s">
        <v>3595</v>
      </c>
      <c r="B639" s="152" t="s">
        <v>6099</v>
      </c>
      <c r="C639" s="14" t="s">
        <v>193</v>
      </c>
      <c r="D639" s="16"/>
      <c r="E639" s="25" t="s">
        <v>1196</v>
      </c>
      <c r="F639" s="194"/>
      <c r="G639" s="239">
        <v>5904067604384</v>
      </c>
      <c r="H639" s="16" t="s">
        <v>17</v>
      </c>
      <c r="I639" s="113">
        <v>463.49</v>
      </c>
      <c r="J639" s="115">
        <f>VLOOKUP(M639,'Grupy rabatowe'!A:E,5,0)</f>
        <v>0</v>
      </c>
      <c r="K639" s="100">
        <f t="shared" si="33"/>
        <v>0</v>
      </c>
      <c r="L639" s="18">
        <f t="shared" si="34"/>
        <v>463.49</v>
      </c>
      <c r="M639" s="19" t="s">
        <v>2794</v>
      </c>
      <c r="N639" s="24" t="str">
        <f t="shared" si="32"/>
        <v>rabat - grupa</v>
      </c>
    </row>
    <row r="640" spans="1:14" x14ac:dyDescent="0.25">
      <c r="A640" s="196" t="s">
        <v>3596</v>
      </c>
      <c r="B640" s="152" t="s">
        <v>6100</v>
      </c>
      <c r="C640" s="14" t="s">
        <v>193</v>
      </c>
      <c r="D640" s="16"/>
      <c r="E640" s="25" t="s">
        <v>1196</v>
      </c>
      <c r="F640" s="194"/>
      <c r="G640" s="239">
        <v>5904067604414</v>
      </c>
      <c r="H640" s="16" t="s">
        <v>17</v>
      </c>
      <c r="I640" s="113">
        <v>451.93</v>
      </c>
      <c r="J640" s="115">
        <f>VLOOKUP(M640,'Grupy rabatowe'!A:E,5,0)</f>
        <v>0</v>
      </c>
      <c r="K640" s="100">
        <f t="shared" si="33"/>
        <v>0</v>
      </c>
      <c r="L640" s="18">
        <f t="shared" si="34"/>
        <v>451.93</v>
      </c>
      <c r="M640" s="19" t="s">
        <v>2794</v>
      </c>
      <c r="N640" s="24" t="str">
        <f t="shared" si="32"/>
        <v>rabat - grupa</v>
      </c>
    </row>
    <row r="641" spans="1:14" x14ac:dyDescent="0.25">
      <c r="A641" s="196" t="s">
        <v>3597</v>
      </c>
      <c r="B641" s="152" t="s">
        <v>6101</v>
      </c>
      <c r="C641" s="14" t="s">
        <v>193</v>
      </c>
      <c r="D641" s="16"/>
      <c r="E641" s="25" t="s">
        <v>1196</v>
      </c>
      <c r="F641" s="194"/>
      <c r="G641" s="239">
        <v>5904067604438</v>
      </c>
      <c r="H641" s="16" t="s">
        <v>17</v>
      </c>
      <c r="I641" s="113">
        <v>486.62</v>
      </c>
      <c r="J641" s="115">
        <f>VLOOKUP(M641,'Grupy rabatowe'!A:E,5,0)</f>
        <v>0</v>
      </c>
      <c r="K641" s="100">
        <f t="shared" si="33"/>
        <v>0</v>
      </c>
      <c r="L641" s="18">
        <f t="shared" si="34"/>
        <v>486.62</v>
      </c>
      <c r="M641" s="19" t="s">
        <v>2794</v>
      </c>
      <c r="N641" s="24" t="str">
        <f t="shared" si="32"/>
        <v>rabat - grupa</v>
      </c>
    </row>
    <row r="642" spans="1:14" x14ac:dyDescent="0.25">
      <c r="A642" s="196" t="s">
        <v>3598</v>
      </c>
      <c r="B642" s="152" t="s">
        <v>6102</v>
      </c>
      <c r="C642" s="14" t="s">
        <v>193</v>
      </c>
      <c r="D642" s="16"/>
      <c r="E642" s="25" t="s">
        <v>1196</v>
      </c>
      <c r="F642" s="194"/>
      <c r="G642" s="239">
        <v>5904067604407</v>
      </c>
      <c r="H642" s="16" t="s">
        <v>17</v>
      </c>
      <c r="I642" s="113">
        <v>494.23</v>
      </c>
      <c r="J642" s="115">
        <f>VLOOKUP(M642,'Grupy rabatowe'!A:E,5,0)</f>
        <v>0</v>
      </c>
      <c r="K642" s="100">
        <f t="shared" si="33"/>
        <v>0</v>
      </c>
      <c r="L642" s="18">
        <f t="shared" si="34"/>
        <v>494.23</v>
      </c>
      <c r="M642" s="19" t="s">
        <v>2794</v>
      </c>
      <c r="N642" s="24" t="str">
        <f t="shared" si="32"/>
        <v>rabat - grupa</v>
      </c>
    </row>
    <row r="643" spans="1:14" x14ac:dyDescent="0.25">
      <c r="A643" s="196" t="s">
        <v>3599</v>
      </c>
      <c r="B643" s="152" t="s">
        <v>6103</v>
      </c>
      <c r="C643" s="14" t="s">
        <v>193</v>
      </c>
      <c r="D643" s="16"/>
      <c r="E643" s="25" t="s">
        <v>1196</v>
      </c>
      <c r="F643" s="194"/>
      <c r="G643" s="239">
        <v>5904067604391</v>
      </c>
      <c r="H643" s="16" t="s">
        <v>17</v>
      </c>
      <c r="I643" s="113">
        <v>482.67</v>
      </c>
      <c r="J643" s="115">
        <f>VLOOKUP(M643,'Grupy rabatowe'!A:E,5,0)</f>
        <v>0</v>
      </c>
      <c r="K643" s="100">
        <f t="shared" si="33"/>
        <v>0</v>
      </c>
      <c r="L643" s="18">
        <f t="shared" si="34"/>
        <v>482.67</v>
      </c>
      <c r="M643" s="19" t="s">
        <v>2794</v>
      </c>
      <c r="N643" s="24" t="str">
        <f t="shared" si="32"/>
        <v>rabat - grupa</v>
      </c>
    </row>
    <row r="644" spans="1:14" x14ac:dyDescent="0.25">
      <c r="A644" s="196" t="s">
        <v>3600</v>
      </c>
      <c r="B644" s="152" t="s">
        <v>6104</v>
      </c>
      <c r="C644" s="14" t="s">
        <v>193</v>
      </c>
      <c r="D644" s="16"/>
      <c r="E644" s="25" t="s">
        <v>1196</v>
      </c>
      <c r="F644" s="194"/>
      <c r="G644" s="239">
        <v>5904067604421</v>
      </c>
      <c r="H644" s="16" t="s">
        <v>17</v>
      </c>
      <c r="I644" s="113">
        <v>471.11</v>
      </c>
      <c r="J644" s="115">
        <f>VLOOKUP(M644,'Grupy rabatowe'!A:E,5,0)</f>
        <v>0</v>
      </c>
      <c r="K644" s="100">
        <f t="shared" si="33"/>
        <v>0</v>
      </c>
      <c r="L644" s="18">
        <f t="shared" si="34"/>
        <v>471.11</v>
      </c>
      <c r="M644" s="19" t="s">
        <v>2794</v>
      </c>
      <c r="N644" s="24" t="str">
        <f t="shared" si="32"/>
        <v>rabat - grupa</v>
      </c>
    </row>
    <row r="645" spans="1:14" x14ac:dyDescent="0.25">
      <c r="A645" s="196" t="s">
        <v>3601</v>
      </c>
      <c r="B645" s="152" t="s">
        <v>6105</v>
      </c>
      <c r="C645" s="14" t="s">
        <v>193</v>
      </c>
      <c r="D645" s="16"/>
      <c r="E645" s="25" t="s">
        <v>1196</v>
      </c>
      <c r="F645" s="194"/>
      <c r="G645" s="239">
        <v>5904067604445</v>
      </c>
      <c r="H645" s="16" t="s">
        <v>17</v>
      </c>
      <c r="I645" s="113">
        <v>505.79</v>
      </c>
      <c r="J645" s="115">
        <f>VLOOKUP(M645,'Grupy rabatowe'!A:E,5,0)</f>
        <v>0</v>
      </c>
      <c r="K645" s="100">
        <f t="shared" si="33"/>
        <v>0</v>
      </c>
      <c r="L645" s="18">
        <f t="shared" si="34"/>
        <v>505.79</v>
      </c>
      <c r="M645" s="19" t="s">
        <v>2794</v>
      </c>
      <c r="N645" s="24" t="str">
        <f t="shared" si="32"/>
        <v>rabat - grupa</v>
      </c>
    </row>
    <row r="646" spans="1:14" x14ac:dyDescent="0.25">
      <c r="A646" s="196" t="s">
        <v>1206</v>
      </c>
      <c r="B646" s="152" t="s">
        <v>6106</v>
      </c>
      <c r="C646" s="14" t="s">
        <v>193</v>
      </c>
      <c r="D646" s="16"/>
      <c r="E646" s="25" t="s">
        <v>1196</v>
      </c>
      <c r="F646" s="194"/>
      <c r="G646" s="239">
        <v>5902188701371</v>
      </c>
      <c r="H646" s="16" t="s">
        <v>17</v>
      </c>
      <c r="I646" s="113">
        <v>434.88</v>
      </c>
      <c r="J646" s="115">
        <f>VLOOKUP(M646,'Grupy rabatowe'!A:E,5,0)</f>
        <v>0</v>
      </c>
      <c r="K646" s="100">
        <f t="shared" si="33"/>
        <v>0</v>
      </c>
      <c r="L646" s="18">
        <f t="shared" si="34"/>
        <v>434.88</v>
      </c>
      <c r="M646" s="19" t="s">
        <v>2794</v>
      </c>
      <c r="N646" s="24" t="str">
        <f t="shared" si="32"/>
        <v>rabat - grupa</v>
      </c>
    </row>
    <row r="647" spans="1:14" x14ac:dyDescent="0.25">
      <c r="A647" s="196" t="s">
        <v>1207</v>
      </c>
      <c r="B647" s="152" t="s">
        <v>6107</v>
      </c>
      <c r="C647" s="14" t="s">
        <v>193</v>
      </c>
      <c r="D647" s="16"/>
      <c r="E647" s="25" t="s">
        <v>1196</v>
      </c>
      <c r="F647" s="194"/>
      <c r="G647" s="239">
        <v>5902188707991</v>
      </c>
      <c r="H647" s="16" t="s">
        <v>17</v>
      </c>
      <c r="I647" s="113">
        <v>451.9</v>
      </c>
      <c r="J647" s="115">
        <f>VLOOKUP(M647,'Grupy rabatowe'!A:E,5,0)</f>
        <v>0</v>
      </c>
      <c r="K647" s="100">
        <f t="shared" si="33"/>
        <v>0</v>
      </c>
      <c r="L647" s="18">
        <f t="shared" si="34"/>
        <v>451.9</v>
      </c>
      <c r="M647" s="19" t="s">
        <v>2794</v>
      </c>
      <c r="N647" s="24" t="str">
        <f t="shared" si="32"/>
        <v>rabat - grupa</v>
      </c>
    </row>
    <row r="648" spans="1:14" x14ac:dyDescent="0.25">
      <c r="A648" s="196" t="s">
        <v>1208</v>
      </c>
      <c r="B648" s="152" t="s">
        <v>6108</v>
      </c>
      <c r="C648" s="14" t="s">
        <v>193</v>
      </c>
      <c r="D648" s="16"/>
      <c r="E648" s="25" t="s">
        <v>1196</v>
      </c>
      <c r="F648" s="194"/>
      <c r="G648" s="239">
        <v>5902188707960</v>
      </c>
      <c r="H648" s="16" t="s">
        <v>17</v>
      </c>
      <c r="I648" s="113">
        <v>513.71</v>
      </c>
      <c r="J648" s="115">
        <f>VLOOKUP(M648,'Grupy rabatowe'!A:E,5,0)</f>
        <v>0</v>
      </c>
      <c r="K648" s="100">
        <f t="shared" si="33"/>
        <v>0</v>
      </c>
      <c r="L648" s="18">
        <f t="shared" si="34"/>
        <v>513.71</v>
      </c>
      <c r="M648" s="19" t="s">
        <v>2794</v>
      </c>
      <c r="N648" s="24" t="str">
        <f t="shared" si="32"/>
        <v>rabat - grupa</v>
      </c>
    </row>
    <row r="649" spans="1:14" x14ac:dyDescent="0.25">
      <c r="A649" s="196" t="s">
        <v>1209</v>
      </c>
      <c r="B649" s="152" t="s">
        <v>6109</v>
      </c>
      <c r="C649" s="14" t="s">
        <v>193</v>
      </c>
      <c r="D649" s="16" t="s">
        <v>330</v>
      </c>
      <c r="E649" s="25" t="s">
        <v>1196</v>
      </c>
      <c r="F649" s="194"/>
      <c r="G649" s="239">
        <v>5902188701388</v>
      </c>
      <c r="H649" s="16" t="s">
        <v>17</v>
      </c>
      <c r="I649" s="113">
        <v>487.65</v>
      </c>
      <c r="J649" s="115">
        <f>VLOOKUP(M649,'Grupy rabatowe'!A:E,5,0)</f>
        <v>0</v>
      </c>
      <c r="K649" s="100">
        <f t="shared" si="33"/>
        <v>0</v>
      </c>
      <c r="L649" s="18">
        <f t="shared" si="34"/>
        <v>487.65</v>
      </c>
      <c r="M649" s="19" t="s">
        <v>2794</v>
      </c>
      <c r="N649" s="24" t="str">
        <f t="shared" si="32"/>
        <v>rabat - grupa</v>
      </c>
    </row>
    <row r="650" spans="1:14" x14ac:dyDescent="0.25">
      <c r="A650" s="196" t="s">
        <v>1210</v>
      </c>
      <c r="B650" s="152" t="s">
        <v>6110</v>
      </c>
      <c r="C650" s="14" t="s">
        <v>193</v>
      </c>
      <c r="D650" s="16" t="s">
        <v>330</v>
      </c>
      <c r="E650" s="25" t="s">
        <v>1196</v>
      </c>
      <c r="F650" s="194"/>
      <c r="G650" s="239">
        <v>5902188701395</v>
      </c>
      <c r="H650" s="16" t="s">
        <v>17</v>
      </c>
      <c r="I650" s="113">
        <v>479.01</v>
      </c>
      <c r="J650" s="115">
        <f>VLOOKUP(M650,'Grupy rabatowe'!A:E,5,0)</f>
        <v>0</v>
      </c>
      <c r="K650" s="100">
        <f t="shared" si="33"/>
        <v>0</v>
      </c>
      <c r="L650" s="18">
        <f t="shared" si="34"/>
        <v>479.01</v>
      </c>
      <c r="M650" s="19" t="s">
        <v>2794</v>
      </c>
      <c r="N650" s="24" t="str">
        <f t="shared" si="32"/>
        <v>rabat - grupa</v>
      </c>
    </row>
    <row r="651" spans="1:14" x14ac:dyDescent="0.25">
      <c r="A651" s="196" t="s">
        <v>1211</v>
      </c>
      <c r="B651" s="152" t="s">
        <v>6111</v>
      </c>
      <c r="C651" s="14" t="s">
        <v>193</v>
      </c>
      <c r="D651" s="16" t="s">
        <v>330</v>
      </c>
      <c r="E651" s="25" t="s">
        <v>1196</v>
      </c>
      <c r="F651" s="194"/>
      <c r="G651" s="239">
        <v>5902188701401</v>
      </c>
      <c r="H651" s="16" t="s">
        <v>17</v>
      </c>
      <c r="I651" s="113">
        <v>499.32</v>
      </c>
      <c r="J651" s="115">
        <f>VLOOKUP(M651,'Grupy rabatowe'!A:E,5,0)</f>
        <v>0</v>
      </c>
      <c r="K651" s="100">
        <f t="shared" si="33"/>
        <v>0</v>
      </c>
      <c r="L651" s="18">
        <f t="shared" si="34"/>
        <v>499.32</v>
      </c>
      <c r="M651" s="19" t="s">
        <v>2794</v>
      </c>
      <c r="N651" s="24" t="str">
        <f t="shared" si="32"/>
        <v>rabat - grupa</v>
      </c>
    </row>
    <row r="652" spans="1:14" x14ac:dyDescent="0.25">
      <c r="A652" s="196" t="s">
        <v>1212</v>
      </c>
      <c r="B652" s="152" t="s">
        <v>6112</v>
      </c>
      <c r="C652" s="14" t="s">
        <v>193</v>
      </c>
      <c r="D652" s="16" t="s">
        <v>332</v>
      </c>
      <c r="E652" s="25" t="s">
        <v>1196</v>
      </c>
      <c r="F652" s="194"/>
      <c r="G652" s="239">
        <v>5902188701418</v>
      </c>
      <c r="H652" s="16" t="s">
        <v>17</v>
      </c>
      <c r="I652" s="113">
        <v>504.17</v>
      </c>
      <c r="J652" s="115">
        <f>VLOOKUP(M652,'Grupy rabatowe'!A:E,5,0)</f>
        <v>0</v>
      </c>
      <c r="K652" s="100">
        <f t="shared" si="33"/>
        <v>0</v>
      </c>
      <c r="L652" s="18">
        <f t="shared" si="34"/>
        <v>504.17</v>
      </c>
      <c r="M652" s="19" t="s">
        <v>2794</v>
      </c>
      <c r="N652" s="24" t="str">
        <f t="shared" si="32"/>
        <v>rabat - grupa</v>
      </c>
    </row>
    <row r="653" spans="1:14" x14ac:dyDescent="0.25">
      <c r="A653" s="196" t="s">
        <v>1213</v>
      </c>
      <c r="B653" s="152" t="s">
        <v>6113</v>
      </c>
      <c r="C653" s="14" t="s">
        <v>193</v>
      </c>
      <c r="D653" s="16" t="s">
        <v>332</v>
      </c>
      <c r="E653" s="25" t="s">
        <v>1196</v>
      </c>
      <c r="F653" s="194"/>
      <c r="G653" s="239">
        <v>5902188701425</v>
      </c>
      <c r="H653" s="16" t="s">
        <v>17</v>
      </c>
      <c r="I653" s="113">
        <v>495.52</v>
      </c>
      <c r="J653" s="115">
        <f>VLOOKUP(M653,'Grupy rabatowe'!A:E,5,0)</f>
        <v>0</v>
      </c>
      <c r="K653" s="100">
        <f t="shared" si="33"/>
        <v>0</v>
      </c>
      <c r="L653" s="18">
        <f t="shared" si="34"/>
        <v>495.52</v>
      </c>
      <c r="M653" s="19" t="s">
        <v>2794</v>
      </c>
      <c r="N653" s="24" t="str">
        <f t="shared" si="32"/>
        <v>rabat - grupa</v>
      </c>
    </row>
    <row r="654" spans="1:14" x14ac:dyDescent="0.25">
      <c r="A654" s="196" t="s">
        <v>1214</v>
      </c>
      <c r="B654" s="152" t="s">
        <v>6114</v>
      </c>
      <c r="C654" s="14" t="s">
        <v>193</v>
      </c>
      <c r="D654" s="16" t="s">
        <v>332</v>
      </c>
      <c r="E654" s="25" t="s">
        <v>1196</v>
      </c>
      <c r="F654" s="194"/>
      <c r="G654" s="239">
        <v>5902188701432</v>
      </c>
      <c r="H654" s="16" t="s">
        <v>17</v>
      </c>
      <c r="I654" s="113">
        <v>516.5</v>
      </c>
      <c r="J654" s="115">
        <f>VLOOKUP(M654,'Grupy rabatowe'!A:E,5,0)</f>
        <v>0</v>
      </c>
      <c r="K654" s="100">
        <f t="shared" si="33"/>
        <v>0</v>
      </c>
      <c r="L654" s="18">
        <f t="shared" si="34"/>
        <v>516.5</v>
      </c>
      <c r="M654" s="19" t="s">
        <v>2794</v>
      </c>
      <c r="N654" s="24" t="str">
        <f t="shared" si="32"/>
        <v>rabat - grupa</v>
      </c>
    </row>
    <row r="655" spans="1:14" x14ac:dyDescent="0.25">
      <c r="A655" s="141" t="s">
        <v>3563</v>
      </c>
      <c r="B655" s="152" t="s">
        <v>3575</v>
      </c>
      <c r="C655" s="14" t="s">
        <v>193</v>
      </c>
      <c r="D655" s="16" t="s">
        <v>330</v>
      </c>
      <c r="E655" s="25" t="s">
        <v>1196</v>
      </c>
      <c r="F655" s="194"/>
      <c r="G655" s="239">
        <v>5904067604452</v>
      </c>
      <c r="H655" s="16" t="s">
        <v>17</v>
      </c>
      <c r="I655" s="113">
        <v>516.79</v>
      </c>
      <c r="J655" s="115">
        <f>VLOOKUP(M655,'Grupy rabatowe'!A:E,5,0)</f>
        <v>0</v>
      </c>
      <c r="K655" s="100">
        <f t="shared" si="33"/>
        <v>0</v>
      </c>
      <c r="L655" s="18">
        <f t="shared" si="34"/>
        <v>516.79</v>
      </c>
      <c r="M655" s="19" t="s">
        <v>2794</v>
      </c>
      <c r="N655" s="20" t="str">
        <f t="shared" si="32"/>
        <v>rabat - grupa</v>
      </c>
    </row>
    <row r="656" spans="1:14" x14ac:dyDescent="0.25">
      <c r="A656" s="141" t="s">
        <v>3564</v>
      </c>
      <c r="B656" s="152" t="s">
        <v>3576</v>
      </c>
      <c r="C656" s="14" t="s">
        <v>193</v>
      </c>
      <c r="D656" s="16" t="s">
        <v>330</v>
      </c>
      <c r="E656" s="25" t="s">
        <v>1196</v>
      </c>
      <c r="F656" s="194"/>
      <c r="G656" s="239">
        <v>5904067604490</v>
      </c>
      <c r="H656" s="16" t="s">
        <v>17</v>
      </c>
      <c r="I656" s="113">
        <v>505.23</v>
      </c>
      <c r="J656" s="115">
        <f>VLOOKUP(M656,'Grupy rabatowe'!A:E,5,0)</f>
        <v>0</v>
      </c>
      <c r="K656" s="100">
        <f t="shared" si="33"/>
        <v>0</v>
      </c>
      <c r="L656" s="18">
        <f t="shared" si="34"/>
        <v>505.23</v>
      </c>
      <c r="M656" s="19" t="s">
        <v>2794</v>
      </c>
      <c r="N656" s="20" t="str">
        <f t="shared" si="32"/>
        <v>rabat - grupa</v>
      </c>
    </row>
    <row r="657" spans="1:14" x14ac:dyDescent="0.25">
      <c r="A657" s="141" t="s">
        <v>3565</v>
      </c>
      <c r="B657" s="152" t="s">
        <v>3577</v>
      </c>
      <c r="C657" s="14" t="s">
        <v>193</v>
      </c>
      <c r="D657" s="16" t="s">
        <v>330</v>
      </c>
      <c r="E657" s="25" t="s">
        <v>1196</v>
      </c>
      <c r="F657" s="194"/>
      <c r="G657" s="239">
        <v>5904067604537</v>
      </c>
      <c r="H657" s="16" t="s">
        <v>17</v>
      </c>
      <c r="I657" s="113">
        <v>528.35</v>
      </c>
      <c r="J657" s="115">
        <f>VLOOKUP(M657,'Grupy rabatowe'!A:E,5,0)</f>
        <v>0</v>
      </c>
      <c r="K657" s="100">
        <f t="shared" si="33"/>
        <v>0</v>
      </c>
      <c r="L657" s="18">
        <f t="shared" si="34"/>
        <v>528.35</v>
      </c>
      <c r="M657" s="19" t="s">
        <v>2794</v>
      </c>
      <c r="N657" s="20" t="str">
        <f t="shared" si="32"/>
        <v>rabat - grupa</v>
      </c>
    </row>
    <row r="658" spans="1:14" x14ac:dyDescent="0.25">
      <c r="A658" s="141" t="s">
        <v>3566</v>
      </c>
      <c r="B658" s="152" t="s">
        <v>3578</v>
      </c>
      <c r="C658" s="14" t="s">
        <v>193</v>
      </c>
      <c r="D658" s="16" t="s">
        <v>332</v>
      </c>
      <c r="E658" s="25" t="s">
        <v>1196</v>
      </c>
      <c r="F658" s="194"/>
      <c r="G658" s="239">
        <v>5904067604469</v>
      </c>
      <c r="H658" s="16" t="s">
        <v>17</v>
      </c>
      <c r="I658" s="113">
        <v>533.30999999999995</v>
      </c>
      <c r="J658" s="115">
        <f>VLOOKUP(M658,'Grupy rabatowe'!A:E,5,0)</f>
        <v>0</v>
      </c>
      <c r="K658" s="100">
        <f t="shared" si="33"/>
        <v>0</v>
      </c>
      <c r="L658" s="18">
        <f t="shared" si="34"/>
        <v>533.30999999999995</v>
      </c>
      <c r="M658" s="19" t="s">
        <v>2794</v>
      </c>
      <c r="N658" s="20" t="str">
        <f t="shared" si="32"/>
        <v>rabat - grupa</v>
      </c>
    </row>
    <row r="659" spans="1:14" x14ac:dyDescent="0.25">
      <c r="A659" s="141" t="s">
        <v>3567</v>
      </c>
      <c r="B659" s="152" t="s">
        <v>3579</v>
      </c>
      <c r="C659" s="14" t="s">
        <v>193</v>
      </c>
      <c r="D659" s="16" t="s">
        <v>332</v>
      </c>
      <c r="E659" s="25" t="s">
        <v>1196</v>
      </c>
      <c r="F659" s="194"/>
      <c r="G659" s="239">
        <v>5904067604506</v>
      </c>
      <c r="H659" s="16" t="s">
        <v>17</v>
      </c>
      <c r="I659" s="113">
        <v>521.75</v>
      </c>
      <c r="J659" s="115">
        <f>VLOOKUP(M659,'Grupy rabatowe'!A:E,5,0)</f>
        <v>0</v>
      </c>
      <c r="K659" s="100">
        <f t="shared" si="33"/>
        <v>0</v>
      </c>
      <c r="L659" s="18">
        <f t="shared" si="34"/>
        <v>521.75</v>
      </c>
      <c r="M659" s="19" t="s">
        <v>2794</v>
      </c>
      <c r="N659" s="20" t="str">
        <f t="shared" si="32"/>
        <v>rabat - grupa</v>
      </c>
    </row>
    <row r="660" spans="1:14" x14ac:dyDescent="0.25">
      <c r="A660" s="141" t="s">
        <v>3568</v>
      </c>
      <c r="B660" s="152" t="s">
        <v>3586</v>
      </c>
      <c r="C660" s="14" t="s">
        <v>193</v>
      </c>
      <c r="D660" s="16" t="s">
        <v>332</v>
      </c>
      <c r="E660" s="25" t="s">
        <v>1196</v>
      </c>
      <c r="F660" s="194"/>
      <c r="G660" s="239">
        <v>5904067604544</v>
      </c>
      <c r="H660" s="16" t="s">
        <v>17</v>
      </c>
      <c r="I660" s="113">
        <v>544.87</v>
      </c>
      <c r="J660" s="115">
        <f>VLOOKUP(M660,'Grupy rabatowe'!A:E,5,0)</f>
        <v>0</v>
      </c>
      <c r="K660" s="100">
        <f t="shared" si="33"/>
        <v>0</v>
      </c>
      <c r="L660" s="18">
        <f t="shared" si="34"/>
        <v>544.87</v>
      </c>
      <c r="M660" s="19" t="s">
        <v>2794</v>
      </c>
      <c r="N660" s="20" t="str">
        <f t="shared" si="32"/>
        <v>rabat - grupa</v>
      </c>
    </row>
    <row r="661" spans="1:14" x14ac:dyDescent="0.25">
      <c r="A661" s="141" t="s">
        <v>3569</v>
      </c>
      <c r="B661" s="152" t="s">
        <v>3580</v>
      </c>
      <c r="C661" s="14" t="s">
        <v>193</v>
      </c>
      <c r="D661" s="16" t="s">
        <v>330</v>
      </c>
      <c r="E661" s="25" t="s">
        <v>1196</v>
      </c>
      <c r="F661" s="194"/>
      <c r="G661" s="239">
        <v>5904067604476</v>
      </c>
      <c r="H661" s="16" t="s">
        <v>17</v>
      </c>
      <c r="I661" s="113">
        <v>535.58000000000004</v>
      </c>
      <c r="J661" s="115">
        <f>VLOOKUP(M661,'Grupy rabatowe'!A:E,5,0)</f>
        <v>0</v>
      </c>
      <c r="K661" s="100">
        <f t="shared" si="33"/>
        <v>0</v>
      </c>
      <c r="L661" s="18">
        <f t="shared" si="34"/>
        <v>535.58000000000004</v>
      </c>
      <c r="M661" s="19" t="s">
        <v>2794</v>
      </c>
      <c r="N661" s="20" t="str">
        <f t="shared" si="32"/>
        <v>rabat - grupa</v>
      </c>
    </row>
    <row r="662" spans="1:14" x14ac:dyDescent="0.25">
      <c r="A662" s="141" t="s">
        <v>3570</v>
      </c>
      <c r="B662" s="152" t="s">
        <v>3581</v>
      </c>
      <c r="C662" s="14" t="s">
        <v>193</v>
      </c>
      <c r="D662" s="16" t="s">
        <v>330</v>
      </c>
      <c r="E662" s="25" t="s">
        <v>1196</v>
      </c>
      <c r="F662" s="194"/>
      <c r="G662" s="239">
        <v>5904067604513</v>
      </c>
      <c r="H662" s="16" t="s">
        <v>17</v>
      </c>
      <c r="I662" s="113">
        <v>524.02</v>
      </c>
      <c r="J662" s="115">
        <f>VLOOKUP(M662,'Grupy rabatowe'!A:E,5,0)</f>
        <v>0</v>
      </c>
      <c r="K662" s="100">
        <f t="shared" si="33"/>
        <v>0</v>
      </c>
      <c r="L662" s="18">
        <f t="shared" si="34"/>
        <v>524.02</v>
      </c>
      <c r="M662" s="19" t="s">
        <v>2794</v>
      </c>
      <c r="N662" s="20" t="str">
        <f t="shared" si="32"/>
        <v>rabat - grupa</v>
      </c>
    </row>
    <row r="663" spans="1:14" x14ac:dyDescent="0.25">
      <c r="A663" s="141" t="s">
        <v>3571</v>
      </c>
      <c r="B663" s="152" t="s">
        <v>3582</v>
      </c>
      <c r="C663" s="14" t="s">
        <v>193</v>
      </c>
      <c r="D663" s="16" t="s">
        <v>330</v>
      </c>
      <c r="E663" s="25" t="s">
        <v>1196</v>
      </c>
      <c r="F663" s="194"/>
      <c r="G663" s="239">
        <v>5904067604551</v>
      </c>
      <c r="H663" s="16" t="s">
        <v>17</v>
      </c>
      <c r="I663" s="113">
        <v>547.14</v>
      </c>
      <c r="J663" s="115">
        <f>VLOOKUP(M663,'Grupy rabatowe'!A:E,5,0)</f>
        <v>0</v>
      </c>
      <c r="K663" s="100">
        <f t="shared" si="33"/>
        <v>0</v>
      </c>
      <c r="L663" s="18">
        <f t="shared" si="34"/>
        <v>547.14</v>
      </c>
      <c r="M663" s="19" t="s">
        <v>2794</v>
      </c>
      <c r="N663" s="20" t="str">
        <f t="shared" si="32"/>
        <v>rabat - grupa</v>
      </c>
    </row>
    <row r="664" spans="1:14" x14ac:dyDescent="0.25">
      <c r="A664" s="141" t="s">
        <v>3572</v>
      </c>
      <c r="B664" s="152" t="s">
        <v>3583</v>
      </c>
      <c r="C664" s="14" t="s">
        <v>193</v>
      </c>
      <c r="D664" s="16" t="s">
        <v>332</v>
      </c>
      <c r="E664" s="25" t="s">
        <v>1196</v>
      </c>
      <c r="F664" s="194"/>
      <c r="G664" s="239">
        <v>5904067604483</v>
      </c>
      <c r="H664" s="16" t="s">
        <v>17</v>
      </c>
      <c r="I664" s="113">
        <v>552.1</v>
      </c>
      <c r="J664" s="115">
        <f>VLOOKUP(M664,'Grupy rabatowe'!A:E,5,0)</f>
        <v>0</v>
      </c>
      <c r="K664" s="100">
        <f t="shared" si="33"/>
        <v>0</v>
      </c>
      <c r="L664" s="18">
        <f t="shared" si="34"/>
        <v>552.1</v>
      </c>
      <c r="M664" s="19" t="s">
        <v>2794</v>
      </c>
      <c r="N664" s="20" t="str">
        <f t="shared" si="32"/>
        <v>rabat - grupa</v>
      </c>
    </row>
    <row r="665" spans="1:14" x14ac:dyDescent="0.25">
      <c r="A665" s="141" t="s">
        <v>3573</v>
      </c>
      <c r="B665" s="152" t="s">
        <v>3584</v>
      </c>
      <c r="C665" s="14" t="s">
        <v>193</v>
      </c>
      <c r="D665" s="16" t="s">
        <v>332</v>
      </c>
      <c r="E665" s="25" t="s">
        <v>1196</v>
      </c>
      <c r="F665" s="194"/>
      <c r="G665" s="239">
        <v>5904067604520</v>
      </c>
      <c r="H665" s="16" t="s">
        <v>17</v>
      </c>
      <c r="I665" s="113">
        <v>540.53</v>
      </c>
      <c r="J665" s="115">
        <f>VLOOKUP(M665,'Grupy rabatowe'!A:E,5,0)</f>
        <v>0</v>
      </c>
      <c r="K665" s="100">
        <f t="shared" si="33"/>
        <v>0</v>
      </c>
      <c r="L665" s="18">
        <f t="shared" si="34"/>
        <v>540.53</v>
      </c>
      <c r="M665" s="19" t="s">
        <v>2794</v>
      </c>
      <c r="N665" s="20" t="str">
        <f t="shared" si="32"/>
        <v>rabat - grupa</v>
      </c>
    </row>
    <row r="666" spans="1:14" x14ac:dyDescent="0.25">
      <c r="A666" s="141" t="s">
        <v>3574</v>
      </c>
      <c r="B666" s="152" t="s">
        <v>3585</v>
      </c>
      <c r="C666" s="14" t="s">
        <v>193</v>
      </c>
      <c r="D666" s="16" t="s">
        <v>332</v>
      </c>
      <c r="E666" s="25" t="s">
        <v>1196</v>
      </c>
      <c r="F666" s="194"/>
      <c r="G666" s="239">
        <v>5904067604568</v>
      </c>
      <c r="H666" s="16" t="s">
        <v>17</v>
      </c>
      <c r="I666" s="113">
        <v>563.66</v>
      </c>
      <c r="J666" s="115">
        <f>VLOOKUP(M666,'Grupy rabatowe'!A:E,5,0)</f>
        <v>0</v>
      </c>
      <c r="K666" s="100">
        <f t="shared" si="33"/>
        <v>0</v>
      </c>
      <c r="L666" s="18">
        <f t="shared" si="34"/>
        <v>563.66</v>
      </c>
      <c r="M666" s="19" t="s">
        <v>2794</v>
      </c>
      <c r="N666" s="20" t="str">
        <f t="shared" si="32"/>
        <v>rabat - grupa</v>
      </c>
    </row>
    <row r="667" spans="1:14" x14ac:dyDescent="0.25">
      <c r="A667" s="196">
        <v>74191</v>
      </c>
      <c r="B667" s="152" t="s">
        <v>3555</v>
      </c>
      <c r="C667" s="14" t="s">
        <v>59</v>
      </c>
      <c r="D667" s="16"/>
      <c r="E667" s="35" t="s">
        <v>291</v>
      </c>
      <c r="F667" s="194"/>
      <c r="G667" s="239">
        <v>5904067606968</v>
      </c>
      <c r="H667" s="16" t="s">
        <v>17</v>
      </c>
      <c r="I667" s="113">
        <v>592.77</v>
      </c>
      <c r="J667" s="115">
        <f>VLOOKUP(M667,'Grupy rabatowe'!A:E,5,0)</f>
        <v>0</v>
      </c>
      <c r="K667" s="100">
        <f t="shared" si="33"/>
        <v>0</v>
      </c>
      <c r="L667" s="18">
        <f t="shared" si="34"/>
        <v>592.77</v>
      </c>
      <c r="M667" s="19" t="s">
        <v>2795</v>
      </c>
      <c r="N667" s="24" t="str">
        <f t="shared" si="32"/>
        <v>rabat - grupa</v>
      </c>
    </row>
    <row r="668" spans="1:14" x14ac:dyDescent="0.25">
      <c r="A668" s="206" t="s">
        <v>1217</v>
      </c>
      <c r="B668" s="152" t="s">
        <v>6115</v>
      </c>
      <c r="C668" s="14" t="s">
        <v>193</v>
      </c>
      <c r="D668" s="36"/>
      <c r="E668" s="35" t="s">
        <v>291</v>
      </c>
      <c r="F668" s="194"/>
      <c r="G668" s="239">
        <v>5901087044602</v>
      </c>
      <c r="H668" s="37" t="s">
        <v>17</v>
      </c>
      <c r="I668" s="113">
        <v>843.49</v>
      </c>
      <c r="J668" s="115">
        <f>VLOOKUP(M668,'Grupy rabatowe'!A:E,5,0)</f>
        <v>0</v>
      </c>
      <c r="K668" s="100">
        <f t="shared" si="33"/>
        <v>0</v>
      </c>
      <c r="L668" s="18">
        <f t="shared" si="34"/>
        <v>843.49</v>
      </c>
      <c r="M668" s="19" t="s">
        <v>2795</v>
      </c>
      <c r="N668" s="24" t="str">
        <f t="shared" si="32"/>
        <v>rabat - grupa</v>
      </c>
    </row>
    <row r="669" spans="1:14" x14ac:dyDescent="0.25">
      <c r="A669" s="206" t="s">
        <v>1218</v>
      </c>
      <c r="B669" s="152" t="s">
        <v>6116</v>
      </c>
      <c r="C669" s="14" t="s">
        <v>193</v>
      </c>
      <c r="D669" s="36"/>
      <c r="E669" s="35" t="s">
        <v>291</v>
      </c>
      <c r="F669" s="194"/>
      <c r="G669" s="239">
        <v>5901087044619</v>
      </c>
      <c r="H669" s="37" t="s">
        <v>17</v>
      </c>
      <c r="I669" s="113">
        <v>830.83</v>
      </c>
      <c r="J669" s="115">
        <f>VLOOKUP(M669,'Grupy rabatowe'!A:E,5,0)</f>
        <v>0</v>
      </c>
      <c r="K669" s="100">
        <f t="shared" si="33"/>
        <v>0</v>
      </c>
      <c r="L669" s="18">
        <f t="shared" si="34"/>
        <v>830.83</v>
      </c>
      <c r="M669" s="19" t="s">
        <v>2795</v>
      </c>
      <c r="N669" s="24" t="str">
        <f t="shared" si="32"/>
        <v>rabat - grupa</v>
      </c>
    </row>
    <row r="670" spans="1:14" x14ac:dyDescent="0.25">
      <c r="A670" s="206" t="s">
        <v>1219</v>
      </c>
      <c r="B670" s="152" t="s">
        <v>6117</v>
      </c>
      <c r="C670" s="14" t="s">
        <v>193</v>
      </c>
      <c r="D670" s="36"/>
      <c r="E670" s="35" t="s">
        <v>291</v>
      </c>
      <c r="F670" s="194"/>
      <c r="G670" s="239">
        <v>5901087044626</v>
      </c>
      <c r="H670" s="37" t="s">
        <v>17</v>
      </c>
      <c r="I670" s="113">
        <v>818.16</v>
      </c>
      <c r="J670" s="115">
        <f>VLOOKUP(M670,'Grupy rabatowe'!A:E,5,0)</f>
        <v>0</v>
      </c>
      <c r="K670" s="100">
        <f t="shared" si="33"/>
        <v>0</v>
      </c>
      <c r="L670" s="18">
        <f t="shared" si="34"/>
        <v>818.16</v>
      </c>
      <c r="M670" s="19" t="s">
        <v>2795</v>
      </c>
      <c r="N670" s="24" t="str">
        <f t="shared" si="32"/>
        <v>rabat - grupa</v>
      </c>
    </row>
    <row r="671" spans="1:14" x14ac:dyDescent="0.25">
      <c r="A671" s="206" t="s">
        <v>1215</v>
      </c>
      <c r="B671" s="152" t="s">
        <v>6118</v>
      </c>
      <c r="C671" s="14" t="s">
        <v>193</v>
      </c>
      <c r="D671" s="36"/>
      <c r="E671" s="35" t="s">
        <v>291</v>
      </c>
      <c r="F671" s="194"/>
      <c r="G671" s="239">
        <v>5901087044572</v>
      </c>
      <c r="H671" s="37" t="s">
        <v>17</v>
      </c>
      <c r="I671" s="113">
        <v>788.16</v>
      </c>
      <c r="J671" s="115">
        <f>VLOOKUP(M671,'Grupy rabatowe'!A:E,5,0)</f>
        <v>0</v>
      </c>
      <c r="K671" s="100">
        <f t="shared" si="33"/>
        <v>0</v>
      </c>
      <c r="L671" s="18">
        <f t="shared" si="34"/>
        <v>788.16</v>
      </c>
      <c r="M671" s="19" t="s">
        <v>2795</v>
      </c>
      <c r="N671" s="24" t="str">
        <f t="shared" si="32"/>
        <v>rabat - grupa</v>
      </c>
    </row>
    <row r="672" spans="1:14" x14ac:dyDescent="0.25">
      <c r="A672" s="206" t="s">
        <v>1216</v>
      </c>
      <c r="B672" s="152" t="s">
        <v>6119</v>
      </c>
      <c r="C672" s="14" t="s">
        <v>193</v>
      </c>
      <c r="D672" s="36"/>
      <c r="E672" s="35" t="s">
        <v>291</v>
      </c>
      <c r="F672" s="194"/>
      <c r="G672" s="239">
        <v>5901087044596</v>
      </c>
      <c r="H672" s="37" t="s">
        <v>17</v>
      </c>
      <c r="I672" s="113">
        <v>815.47</v>
      </c>
      <c r="J672" s="115">
        <f>VLOOKUP(M672,'Grupy rabatowe'!A:E,5,0)</f>
        <v>0</v>
      </c>
      <c r="K672" s="100">
        <f t="shared" si="33"/>
        <v>0</v>
      </c>
      <c r="L672" s="18">
        <f t="shared" si="34"/>
        <v>815.47</v>
      </c>
      <c r="M672" s="19" t="s">
        <v>2795</v>
      </c>
      <c r="N672" s="24" t="str">
        <f t="shared" si="32"/>
        <v>rabat - grupa</v>
      </c>
    </row>
    <row r="673" spans="1:14" x14ac:dyDescent="0.25">
      <c r="A673" s="206" t="s">
        <v>1222</v>
      </c>
      <c r="B673" s="152" t="s">
        <v>6120</v>
      </c>
      <c r="C673" s="14" t="s">
        <v>193</v>
      </c>
      <c r="D673" s="36"/>
      <c r="E673" s="35" t="s">
        <v>291</v>
      </c>
      <c r="F673" s="194"/>
      <c r="G673" s="239">
        <v>5901087044657</v>
      </c>
      <c r="H673" s="37" t="s">
        <v>17</v>
      </c>
      <c r="I673" s="113">
        <v>859.65</v>
      </c>
      <c r="J673" s="115">
        <f>VLOOKUP(M673,'Grupy rabatowe'!A:E,5,0)</f>
        <v>0</v>
      </c>
      <c r="K673" s="100">
        <f t="shared" si="33"/>
        <v>0</v>
      </c>
      <c r="L673" s="18">
        <f t="shared" si="34"/>
        <v>859.65</v>
      </c>
      <c r="M673" s="19" t="s">
        <v>2795</v>
      </c>
      <c r="N673" s="24" t="str">
        <f t="shared" si="32"/>
        <v>rabat - grupa</v>
      </c>
    </row>
    <row r="674" spans="1:14" x14ac:dyDescent="0.25">
      <c r="A674" s="206" t="s">
        <v>1223</v>
      </c>
      <c r="B674" s="152" t="s">
        <v>6121</v>
      </c>
      <c r="C674" s="14" t="s">
        <v>193</v>
      </c>
      <c r="D674" s="36"/>
      <c r="E674" s="35" t="s">
        <v>291</v>
      </c>
      <c r="F674" s="194"/>
      <c r="G674" s="239">
        <v>5901087044664</v>
      </c>
      <c r="H674" s="37" t="s">
        <v>17</v>
      </c>
      <c r="I674" s="113">
        <v>864.22</v>
      </c>
      <c r="J674" s="115">
        <f>VLOOKUP(M674,'Grupy rabatowe'!A:E,5,0)</f>
        <v>0</v>
      </c>
      <c r="K674" s="100">
        <f t="shared" si="33"/>
        <v>0</v>
      </c>
      <c r="L674" s="18">
        <f t="shared" si="34"/>
        <v>864.22</v>
      </c>
      <c r="M674" s="19" t="s">
        <v>2795</v>
      </c>
      <c r="N674" s="24" t="str">
        <f t="shared" si="32"/>
        <v>rabat - grupa</v>
      </c>
    </row>
    <row r="675" spans="1:14" x14ac:dyDescent="0.25">
      <c r="A675" s="206" t="s">
        <v>1224</v>
      </c>
      <c r="B675" s="152" t="s">
        <v>6122</v>
      </c>
      <c r="C675" s="14" t="s">
        <v>193</v>
      </c>
      <c r="D675" s="36"/>
      <c r="E675" s="35" t="s">
        <v>291</v>
      </c>
      <c r="F675" s="194"/>
      <c r="G675" s="239">
        <v>5901087044589</v>
      </c>
      <c r="H675" s="37" t="s">
        <v>17</v>
      </c>
      <c r="I675" s="113">
        <v>851.56</v>
      </c>
      <c r="J675" s="115">
        <f>VLOOKUP(M675,'Grupy rabatowe'!A:E,5,0)</f>
        <v>0</v>
      </c>
      <c r="K675" s="100">
        <f t="shared" si="33"/>
        <v>0</v>
      </c>
      <c r="L675" s="18">
        <f t="shared" si="34"/>
        <v>851.56</v>
      </c>
      <c r="M675" s="19" t="s">
        <v>2795</v>
      </c>
      <c r="N675" s="24" t="str">
        <f t="shared" si="32"/>
        <v>rabat - grupa</v>
      </c>
    </row>
    <row r="676" spans="1:14" x14ac:dyDescent="0.25">
      <c r="A676" s="206" t="s">
        <v>1220</v>
      </c>
      <c r="B676" s="152" t="s">
        <v>6123</v>
      </c>
      <c r="C676" s="14" t="s">
        <v>193</v>
      </c>
      <c r="D676" s="36"/>
      <c r="E676" s="35" t="s">
        <v>291</v>
      </c>
      <c r="F676" s="194"/>
      <c r="G676" s="239">
        <v>5901087044633</v>
      </c>
      <c r="H676" s="37" t="s">
        <v>17</v>
      </c>
      <c r="I676" s="113">
        <v>821.55</v>
      </c>
      <c r="J676" s="115">
        <f>VLOOKUP(M676,'Grupy rabatowe'!A:E,5,0)</f>
        <v>0</v>
      </c>
      <c r="K676" s="100">
        <f t="shared" si="33"/>
        <v>0</v>
      </c>
      <c r="L676" s="18">
        <f t="shared" si="34"/>
        <v>821.55</v>
      </c>
      <c r="M676" s="19" t="s">
        <v>2795</v>
      </c>
      <c r="N676" s="24" t="str">
        <f t="shared" si="32"/>
        <v>rabat - grupa</v>
      </c>
    </row>
    <row r="677" spans="1:14" x14ac:dyDescent="0.25">
      <c r="A677" s="206" t="s">
        <v>1221</v>
      </c>
      <c r="B677" s="152" t="s">
        <v>6124</v>
      </c>
      <c r="C677" s="14" t="s">
        <v>193</v>
      </c>
      <c r="D677" s="36"/>
      <c r="E677" s="35" t="s">
        <v>291</v>
      </c>
      <c r="F677" s="194"/>
      <c r="G677" s="239">
        <v>5901087044640</v>
      </c>
      <c r="H677" s="37" t="s">
        <v>17</v>
      </c>
      <c r="I677" s="113">
        <v>872.2</v>
      </c>
      <c r="J677" s="115">
        <f>VLOOKUP(M677,'Grupy rabatowe'!A:E,5,0)</f>
        <v>0</v>
      </c>
      <c r="K677" s="100">
        <f t="shared" si="33"/>
        <v>0</v>
      </c>
      <c r="L677" s="18">
        <f t="shared" si="34"/>
        <v>872.2</v>
      </c>
      <c r="M677" s="19" t="s">
        <v>2795</v>
      </c>
      <c r="N677" s="24" t="str">
        <f t="shared" si="32"/>
        <v>rabat - grupa</v>
      </c>
    </row>
    <row r="678" spans="1:14" x14ac:dyDescent="0.25">
      <c r="A678" s="196" t="s">
        <v>3602</v>
      </c>
      <c r="B678" s="152" t="s">
        <v>6125</v>
      </c>
      <c r="C678" s="14" t="s">
        <v>193</v>
      </c>
      <c r="D678" s="36"/>
      <c r="E678" s="35" t="s">
        <v>291</v>
      </c>
      <c r="F678" s="194"/>
      <c r="G678" s="239">
        <v>5904067604575</v>
      </c>
      <c r="H678" s="37" t="s">
        <v>17</v>
      </c>
      <c r="I678" s="113">
        <v>883.41</v>
      </c>
      <c r="J678" s="115">
        <f>VLOOKUP(M678,'Grupy rabatowe'!A:E,5,0)</f>
        <v>0</v>
      </c>
      <c r="K678" s="100">
        <f t="shared" si="33"/>
        <v>0</v>
      </c>
      <c r="L678" s="18">
        <f t="shared" si="34"/>
        <v>883.41</v>
      </c>
      <c r="M678" s="19" t="s">
        <v>2795</v>
      </c>
      <c r="N678" s="24" t="str">
        <f t="shared" si="32"/>
        <v>rabat - grupa</v>
      </c>
    </row>
    <row r="679" spans="1:14" x14ac:dyDescent="0.25">
      <c r="A679" s="196" t="s">
        <v>3603</v>
      </c>
      <c r="B679" s="152" t="s">
        <v>6126</v>
      </c>
      <c r="C679" s="14" t="s">
        <v>193</v>
      </c>
      <c r="D679" s="36"/>
      <c r="E679" s="35" t="s">
        <v>291</v>
      </c>
      <c r="F679" s="194"/>
      <c r="G679" s="239">
        <v>5904067604582</v>
      </c>
      <c r="H679" s="37" t="s">
        <v>17</v>
      </c>
      <c r="I679" s="113">
        <v>871.85</v>
      </c>
      <c r="J679" s="115">
        <f>VLOOKUP(M679,'Grupy rabatowe'!A:E,5,0)</f>
        <v>0</v>
      </c>
      <c r="K679" s="100">
        <f t="shared" si="33"/>
        <v>0</v>
      </c>
      <c r="L679" s="18">
        <f t="shared" si="34"/>
        <v>871.85</v>
      </c>
      <c r="M679" s="19" t="s">
        <v>2795</v>
      </c>
      <c r="N679" s="24" t="str">
        <f t="shared" si="32"/>
        <v>rabat - grupa</v>
      </c>
    </row>
    <row r="680" spans="1:14" x14ac:dyDescent="0.25">
      <c r="A680" s="196" t="s">
        <v>3604</v>
      </c>
      <c r="B680" s="152" t="s">
        <v>6127</v>
      </c>
      <c r="C680" s="14" t="s">
        <v>193</v>
      </c>
      <c r="D680" s="36"/>
      <c r="E680" s="35" t="s">
        <v>291</v>
      </c>
      <c r="F680" s="194"/>
      <c r="G680" s="239">
        <v>5904067604599</v>
      </c>
      <c r="H680" s="37" t="s">
        <v>17</v>
      </c>
      <c r="I680" s="113">
        <v>860.28</v>
      </c>
      <c r="J680" s="115">
        <f>VLOOKUP(M680,'Grupy rabatowe'!A:E,5,0)</f>
        <v>0</v>
      </c>
      <c r="K680" s="100">
        <f t="shared" si="33"/>
        <v>0</v>
      </c>
      <c r="L680" s="18">
        <f t="shared" si="34"/>
        <v>860.28</v>
      </c>
      <c r="M680" s="19" t="s">
        <v>2795</v>
      </c>
      <c r="N680" s="24" t="str">
        <f t="shared" si="32"/>
        <v>rabat - grupa</v>
      </c>
    </row>
    <row r="681" spans="1:14" x14ac:dyDescent="0.25">
      <c r="A681" s="196" t="s">
        <v>3605</v>
      </c>
      <c r="B681" s="152" t="s">
        <v>6128</v>
      </c>
      <c r="C681" s="14" t="s">
        <v>193</v>
      </c>
      <c r="D681" s="36"/>
      <c r="E681" s="35" t="s">
        <v>291</v>
      </c>
      <c r="F681" s="194"/>
      <c r="G681" s="239">
        <v>5904067604605</v>
      </c>
      <c r="H681" s="37" t="s">
        <v>17</v>
      </c>
      <c r="I681" s="113">
        <v>848.72</v>
      </c>
      <c r="J681" s="115">
        <f>VLOOKUP(M681,'Grupy rabatowe'!A:E,5,0)</f>
        <v>0</v>
      </c>
      <c r="K681" s="100">
        <f t="shared" si="33"/>
        <v>0</v>
      </c>
      <c r="L681" s="18">
        <f t="shared" si="34"/>
        <v>848.72</v>
      </c>
      <c r="M681" s="19" t="s">
        <v>2795</v>
      </c>
      <c r="N681" s="24" t="str">
        <f t="shared" si="32"/>
        <v>rabat - grupa</v>
      </c>
    </row>
    <row r="682" spans="1:14" x14ac:dyDescent="0.25">
      <c r="A682" s="196" t="s">
        <v>3606</v>
      </c>
      <c r="B682" s="152" t="s">
        <v>6129</v>
      </c>
      <c r="C682" s="14" t="s">
        <v>193</v>
      </c>
      <c r="D682" s="36"/>
      <c r="E682" s="35" t="s">
        <v>291</v>
      </c>
      <c r="F682" s="194"/>
      <c r="G682" s="239">
        <v>5904067604612</v>
      </c>
      <c r="H682" s="37" t="s">
        <v>17</v>
      </c>
      <c r="I682" s="113">
        <v>837.16</v>
      </c>
      <c r="J682" s="115">
        <f>VLOOKUP(M682,'Grupy rabatowe'!A:E,5,0)</f>
        <v>0</v>
      </c>
      <c r="K682" s="100">
        <f t="shared" si="33"/>
        <v>0</v>
      </c>
      <c r="L682" s="18">
        <f t="shared" si="34"/>
        <v>837.16</v>
      </c>
      <c r="M682" s="19" t="s">
        <v>2795</v>
      </c>
      <c r="N682" s="24" t="str">
        <f t="shared" si="32"/>
        <v>rabat - grupa</v>
      </c>
    </row>
    <row r="683" spans="1:14" x14ac:dyDescent="0.25">
      <c r="A683" s="196" t="s">
        <v>3607</v>
      </c>
      <c r="B683" s="152" t="s">
        <v>6130</v>
      </c>
      <c r="C683" s="14" t="s">
        <v>193</v>
      </c>
      <c r="D683" s="36"/>
      <c r="E683" s="35" t="s">
        <v>291</v>
      </c>
      <c r="F683" s="194"/>
      <c r="G683" s="239">
        <v>5904067604629</v>
      </c>
      <c r="H683" s="37" t="s">
        <v>17</v>
      </c>
      <c r="I683" s="113">
        <v>814.04</v>
      </c>
      <c r="J683" s="115">
        <f>VLOOKUP(M683,'Grupy rabatowe'!A:E,5,0)</f>
        <v>0</v>
      </c>
      <c r="K683" s="100">
        <f t="shared" si="33"/>
        <v>0</v>
      </c>
      <c r="L683" s="18">
        <f t="shared" si="34"/>
        <v>814.04</v>
      </c>
      <c r="M683" s="19" t="s">
        <v>2795</v>
      </c>
      <c r="N683" s="24" t="str">
        <f t="shared" si="32"/>
        <v>rabat - grupa</v>
      </c>
    </row>
    <row r="684" spans="1:14" x14ac:dyDescent="0.25">
      <c r="A684" s="196" t="s">
        <v>3608</v>
      </c>
      <c r="B684" s="152" t="s">
        <v>6131</v>
      </c>
      <c r="C684" s="14" t="s">
        <v>193</v>
      </c>
      <c r="D684" s="36"/>
      <c r="E684" s="35" t="s">
        <v>291</v>
      </c>
      <c r="F684" s="194"/>
      <c r="G684" s="239">
        <v>5904067604636</v>
      </c>
      <c r="H684" s="37" t="s">
        <v>17</v>
      </c>
      <c r="I684" s="113">
        <v>906.53</v>
      </c>
      <c r="J684" s="115">
        <f>VLOOKUP(M684,'Grupy rabatowe'!A:E,5,0)</f>
        <v>0</v>
      </c>
      <c r="K684" s="100">
        <f t="shared" si="33"/>
        <v>0</v>
      </c>
      <c r="L684" s="18">
        <f t="shared" si="34"/>
        <v>906.53</v>
      </c>
      <c r="M684" s="19" t="s">
        <v>2795</v>
      </c>
      <c r="N684" s="24" t="str">
        <f t="shared" si="32"/>
        <v>rabat - grupa</v>
      </c>
    </row>
    <row r="685" spans="1:14" x14ac:dyDescent="0.25">
      <c r="A685" s="196">
        <v>75100</v>
      </c>
      <c r="B685" s="152" t="s">
        <v>6132</v>
      </c>
      <c r="C685" s="14" t="s">
        <v>59</v>
      </c>
      <c r="D685" s="16"/>
      <c r="E685" s="25" t="s">
        <v>1225</v>
      </c>
      <c r="F685" s="194"/>
      <c r="G685" s="239">
        <v>5902188706147</v>
      </c>
      <c r="H685" s="16" t="s">
        <v>17</v>
      </c>
      <c r="I685" s="113">
        <v>423.38</v>
      </c>
      <c r="J685" s="115">
        <f>VLOOKUP(M685,'Grupy rabatowe'!A:E,5,0)</f>
        <v>0</v>
      </c>
      <c r="K685" s="100">
        <f t="shared" si="33"/>
        <v>0</v>
      </c>
      <c r="L685" s="18">
        <f t="shared" si="34"/>
        <v>423.38</v>
      </c>
      <c r="M685" s="19" t="s">
        <v>2779</v>
      </c>
      <c r="N685" s="24" t="str">
        <f t="shared" si="32"/>
        <v>rabat - grupa</v>
      </c>
    </row>
    <row r="686" spans="1:14" x14ac:dyDescent="0.25">
      <c r="A686" s="205" t="s">
        <v>2608</v>
      </c>
      <c r="B686" s="152" t="s">
        <v>6133</v>
      </c>
      <c r="C686" s="14" t="s">
        <v>193</v>
      </c>
      <c r="D686" s="16"/>
      <c r="E686" s="25" t="s">
        <v>1225</v>
      </c>
      <c r="F686" s="194"/>
      <c r="G686" s="239">
        <v>5904067601086</v>
      </c>
      <c r="H686" s="16" t="s">
        <v>17</v>
      </c>
      <c r="I686" s="113">
        <v>601.59</v>
      </c>
      <c r="J686" s="115">
        <f>VLOOKUP(M686,'Grupy rabatowe'!A:E,5,0)</f>
        <v>0</v>
      </c>
      <c r="K686" s="100">
        <f t="shared" si="33"/>
        <v>0</v>
      </c>
      <c r="L686" s="18">
        <f t="shared" si="34"/>
        <v>601.59</v>
      </c>
      <c r="M686" s="19" t="s">
        <v>2779</v>
      </c>
      <c r="N686" s="24" t="str">
        <f t="shared" si="32"/>
        <v>rabat - grupa</v>
      </c>
    </row>
    <row r="687" spans="1:14" x14ac:dyDescent="0.25">
      <c r="A687" s="196" t="s">
        <v>1226</v>
      </c>
      <c r="B687" s="152" t="s">
        <v>6134</v>
      </c>
      <c r="C687" s="14" t="s">
        <v>193</v>
      </c>
      <c r="D687" s="16"/>
      <c r="E687" s="25" t="s">
        <v>1225</v>
      </c>
      <c r="F687" s="194"/>
      <c r="G687" s="239">
        <v>5902188701845</v>
      </c>
      <c r="H687" s="16" t="s">
        <v>17</v>
      </c>
      <c r="I687" s="113">
        <v>595.42999999999995</v>
      </c>
      <c r="J687" s="115">
        <f>VLOOKUP(M687,'Grupy rabatowe'!A:E,5,0)</f>
        <v>0</v>
      </c>
      <c r="K687" s="100">
        <f t="shared" si="33"/>
        <v>0</v>
      </c>
      <c r="L687" s="18">
        <f t="shared" si="34"/>
        <v>595.42999999999995</v>
      </c>
      <c r="M687" s="19" t="s">
        <v>2779</v>
      </c>
      <c r="N687" s="24" t="str">
        <f t="shared" ref="N687:N750" si="35">IF(J687=K687,"rabat - grupa","rabat - produkt")</f>
        <v>rabat - grupa</v>
      </c>
    </row>
    <row r="688" spans="1:14" x14ac:dyDescent="0.25">
      <c r="A688" s="205" t="s">
        <v>2609</v>
      </c>
      <c r="B688" s="152" t="s">
        <v>6135</v>
      </c>
      <c r="C688" s="14" t="s">
        <v>193</v>
      </c>
      <c r="D688" s="16"/>
      <c r="E688" s="25" t="s">
        <v>1225</v>
      </c>
      <c r="F688" s="194"/>
      <c r="G688" s="239">
        <v>5904067601093</v>
      </c>
      <c r="H688" s="16" t="s">
        <v>17</v>
      </c>
      <c r="I688" s="113">
        <v>578.47</v>
      </c>
      <c r="J688" s="115">
        <f>VLOOKUP(M688,'Grupy rabatowe'!A:E,5,0)</f>
        <v>0</v>
      </c>
      <c r="K688" s="100">
        <f t="shared" si="33"/>
        <v>0</v>
      </c>
      <c r="L688" s="18">
        <f t="shared" si="34"/>
        <v>578.47</v>
      </c>
      <c r="M688" s="19" t="s">
        <v>2779</v>
      </c>
      <c r="N688" s="24" t="str">
        <f t="shared" si="35"/>
        <v>rabat - grupa</v>
      </c>
    </row>
    <row r="689" spans="1:14" x14ac:dyDescent="0.25">
      <c r="A689" s="205" t="s">
        <v>2610</v>
      </c>
      <c r="B689" s="152" t="s">
        <v>6136</v>
      </c>
      <c r="C689" s="14" t="s">
        <v>193</v>
      </c>
      <c r="D689" s="16"/>
      <c r="E689" s="25" t="s">
        <v>1225</v>
      </c>
      <c r="F689" s="194"/>
      <c r="G689" s="239">
        <v>5904067601109</v>
      </c>
      <c r="H689" s="16" t="s">
        <v>17</v>
      </c>
      <c r="I689" s="113">
        <v>566.91</v>
      </c>
      <c r="J689" s="115">
        <f>VLOOKUP(M689,'Grupy rabatowe'!A:E,5,0)</f>
        <v>0</v>
      </c>
      <c r="K689" s="100">
        <f t="shared" si="33"/>
        <v>0</v>
      </c>
      <c r="L689" s="18">
        <f t="shared" si="34"/>
        <v>566.91</v>
      </c>
      <c r="M689" s="19" t="s">
        <v>2779</v>
      </c>
      <c r="N689" s="24" t="str">
        <f t="shared" si="35"/>
        <v>rabat - grupa</v>
      </c>
    </row>
    <row r="690" spans="1:14" x14ac:dyDescent="0.25">
      <c r="A690" s="205" t="s">
        <v>2612</v>
      </c>
      <c r="B690" s="152" t="s">
        <v>6137</v>
      </c>
      <c r="C690" s="14" t="s">
        <v>193</v>
      </c>
      <c r="D690" s="16"/>
      <c r="E690" s="25" t="s">
        <v>1225</v>
      </c>
      <c r="F690" s="194"/>
      <c r="G690" s="239">
        <v>5904067601116</v>
      </c>
      <c r="H690" s="16" t="s">
        <v>17</v>
      </c>
      <c r="I690" s="113">
        <v>613.16</v>
      </c>
      <c r="J690" s="115">
        <f>VLOOKUP(M690,'Grupy rabatowe'!A:E,5,0)</f>
        <v>0</v>
      </c>
      <c r="K690" s="100">
        <f t="shared" si="33"/>
        <v>0</v>
      </c>
      <c r="L690" s="18">
        <f t="shared" si="34"/>
        <v>613.16</v>
      </c>
      <c r="M690" s="19" t="s">
        <v>2779</v>
      </c>
      <c r="N690" s="24" t="str">
        <f t="shared" si="35"/>
        <v>rabat - grupa</v>
      </c>
    </row>
    <row r="691" spans="1:14" x14ac:dyDescent="0.25">
      <c r="A691" s="205" t="s">
        <v>2614</v>
      </c>
      <c r="B691" s="152" t="s">
        <v>6138</v>
      </c>
      <c r="C691" s="14" t="s">
        <v>193</v>
      </c>
      <c r="D691" s="16"/>
      <c r="E691" s="25" t="s">
        <v>1225</v>
      </c>
      <c r="F691" s="194"/>
      <c r="G691" s="239">
        <v>5904067601123</v>
      </c>
      <c r="H691" s="16" t="s">
        <v>17</v>
      </c>
      <c r="I691" s="113">
        <v>617.37</v>
      </c>
      <c r="J691" s="115">
        <f>VLOOKUP(M691,'Grupy rabatowe'!A:E,5,0)</f>
        <v>0</v>
      </c>
      <c r="K691" s="100">
        <f t="shared" si="33"/>
        <v>0</v>
      </c>
      <c r="L691" s="18">
        <f t="shared" si="34"/>
        <v>617.37</v>
      </c>
      <c r="M691" s="19" t="s">
        <v>2779</v>
      </c>
      <c r="N691" s="24" t="str">
        <f t="shared" si="35"/>
        <v>rabat - grupa</v>
      </c>
    </row>
    <row r="692" spans="1:14" x14ac:dyDescent="0.25">
      <c r="A692" s="205" t="s">
        <v>2615</v>
      </c>
      <c r="B692" s="152" t="s">
        <v>6139</v>
      </c>
      <c r="C692" s="14" t="s">
        <v>193</v>
      </c>
      <c r="D692" s="16"/>
      <c r="E692" s="25" t="s">
        <v>1225</v>
      </c>
      <c r="F692" s="194"/>
      <c r="G692" s="239">
        <v>5904067601130</v>
      </c>
      <c r="H692" s="16" t="s">
        <v>17</v>
      </c>
      <c r="I692" s="113">
        <v>605.80999999999995</v>
      </c>
      <c r="J692" s="115">
        <f>VLOOKUP(M692,'Grupy rabatowe'!A:E,5,0)</f>
        <v>0</v>
      </c>
      <c r="K692" s="100">
        <f t="shared" si="33"/>
        <v>0</v>
      </c>
      <c r="L692" s="18">
        <f t="shared" si="34"/>
        <v>605.80999999999995</v>
      </c>
      <c r="M692" s="19" t="s">
        <v>2779</v>
      </c>
      <c r="N692" s="24" t="str">
        <f t="shared" si="35"/>
        <v>rabat - grupa</v>
      </c>
    </row>
    <row r="693" spans="1:14" x14ac:dyDescent="0.25">
      <c r="A693" s="205" t="s">
        <v>2616</v>
      </c>
      <c r="B693" s="152" t="s">
        <v>6140</v>
      </c>
      <c r="C693" s="14" t="s">
        <v>193</v>
      </c>
      <c r="D693" s="16"/>
      <c r="E693" s="25" t="s">
        <v>1225</v>
      </c>
      <c r="F693" s="194"/>
      <c r="G693" s="239">
        <v>5904067601147</v>
      </c>
      <c r="H693" s="16" t="s">
        <v>17</v>
      </c>
      <c r="I693" s="113">
        <v>594.24</v>
      </c>
      <c r="J693" s="115">
        <f>VLOOKUP(M693,'Grupy rabatowe'!A:E,5,0)</f>
        <v>0</v>
      </c>
      <c r="K693" s="100">
        <f t="shared" si="33"/>
        <v>0</v>
      </c>
      <c r="L693" s="18">
        <f t="shared" si="34"/>
        <v>594.24</v>
      </c>
      <c r="M693" s="19" t="s">
        <v>2779</v>
      </c>
      <c r="N693" s="24" t="str">
        <f t="shared" si="35"/>
        <v>rabat - grupa</v>
      </c>
    </row>
    <row r="694" spans="1:14" x14ac:dyDescent="0.25">
      <c r="A694" s="205" t="s">
        <v>2617</v>
      </c>
      <c r="B694" s="152" t="s">
        <v>6141</v>
      </c>
      <c r="C694" s="14" t="s">
        <v>193</v>
      </c>
      <c r="D694" s="16"/>
      <c r="E694" s="25" t="s">
        <v>1225</v>
      </c>
      <c r="F694" s="194"/>
      <c r="G694" s="239">
        <v>5904067601154</v>
      </c>
      <c r="H694" s="16" t="s">
        <v>17</v>
      </c>
      <c r="I694" s="113">
        <v>582.67999999999995</v>
      </c>
      <c r="J694" s="115">
        <f>VLOOKUP(M694,'Grupy rabatowe'!A:E,5,0)</f>
        <v>0</v>
      </c>
      <c r="K694" s="100">
        <f t="shared" si="33"/>
        <v>0</v>
      </c>
      <c r="L694" s="18">
        <f t="shared" si="34"/>
        <v>582.67999999999995</v>
      </c>
      <c r="M694" s="19" t="s">
        <v>2779</v>
      </c>
      <c r="N694" s="24" t="str">
        <f t="shared" si="35"/>
        <v>rabat - grupa</v>
      </c>
    </row>
    <row r="695" spans="1:14" x14ac:dyDescent="0.25">
      <c r="A695" s="196" t="s">
        <v>1230</v>
      </c>
      <c r="B695" s="152" t="s">
        <v>6142</v>
      </c>
      <c r="C695" s="14" t="s">
        <v>193</v>
      </c>
      <c r="D695" s="16"/>
      <c r="E695" s="25" t="s">
        <v>1225</v>
      </c>
      <c r="F695" s="194"/>
      <c r="G695" s="239">
        <v>5902188702743</v>
      </c>
      <c r="H695" s="16" t="s">
        <v>17</v>
      </c>
      <c r="I695" s="113">
        <v>640.66999999999996</v>
      </c>
      <c r="J695" s="115">
        <f>VLOOKUP(M695,'Grupy rabatowe'!A:E,5,0)</f>
        <v>0</v>
      </c>
      <c r="K695" s="100">
        <f t="shared" si="33"/>
        <v>0</v>
      </c>
      <c r="L695" s="18">
        <f t="shared" si="34"/>
        <v>640.66999999999996</v>
      </c>
      <c r="M695" s="19" t="s">
        <v>2779</v>
      </c>
      <c r="N695" s="24" t="str">
        <f t="shared" si="35"/>
        <v>rabat - grupa</v>
      </c>
    </row>
    <row r="696" spans="1:14" x14ac:dyDescent="0.25">
      <c r="A696" s="205" t="s">
        <v>2618</v>
      </c>
      <c r="B696" s="152" t="s">
        <v>6143</v>
      </c>
      <c r="C696" s="14" t="s">
        <v>193</v>
      </c>
      <c r="D696" s="16"/>
      <c r="E696" s="25" t="s">
        <v>1225</v>
      </c>
      <c r="F696" s="194"/>
      <c r="G696" s="239">
        <v>5904067601161</v>
      </c>
      <c r="H696" s="16" t="s">
        <v>17</v>
      </c>
      <c r="I696" s="113">
        <v>658.44</v>
      </c>
      <c r="J696" s="115">
        <f>VLOOKUP(M696,'Grupy rabatowe'!A:E,5,0)</f>
        <v>0</v>
      </c>
      <c r="K696" s="100">
        <f t="shared" si="33"/>
        <v>0</v>
      </c>
      <c r="L696" s="18">
        <f t="shared" si="34"/>
        <v>658.44</v>
      </c>
      <c r="M696" s="19" t="s">
        <v>2779</v>
      </c>
      <c r="N696" s="24" t="str">
        <f t="shared" si="35"/>
        <v>rabat - grupa</v>
      </c>
    </row>
    <row r="697" spans="1:14" x14ac:dyDescent="0.25">
      <c r="A697" s="196" t="s">
        <v>1227</v>
      </c>
      <c r="B697" s="152" t="s">
        <v>6144</v>
      </c>
      <c r="C697" s="14" t="s">
        <v>193</v>
      </c>
      <c r="D697" s="16"/>
      <c r="E697" s="25" t="s">
        <v>1225</v>
      </c>
      <c r="F697" s="194"/>
      <c r="G697" s="239">
        <v>5902188701852</v>
      </c>
      <c r="H697" s="16" t="s">
        <v>17</v>
      </c>
      <c r="I697" s="113">
        <v>657.34</v>
      </c>
      <c r="J697" s="115">
        <f>VLOOKUP(M697,'Grupy rabatowe'!A:E,5,0)</f>
        <v>0</v>
      </c>
      <c r="K697" s="100">
        <f t="shared" ref="K697:K760" si="36">J697</f>
        <v>0</v>
      </c>
      <c r="L697" s="18">
        <f t="shared" ref="L697:L760" si="37">I697*(1-K697)</f>
        <v>657.34</v>
      </c>
      <c r="M697" s="19" t="s">
        <v>2779</v>
      </c>
      <c r="N697" s="24" t="str">
        <f t="shared" si="35"/>
        <v>rabat - grupa</v>
      </c>
    </row>
    <row r="698" spans="1:14" x14ac:dyDescent="0.25">
      <c r="A698" s="205" t="s">
        <v>2619</v>
      </c>
      <c r="B698" s="152" t="s">
        <v>6145</v>
      </c>
      <c r="C698" s="14" t="s">
        <v>193</v>
      </c>
      <c r="D698" s="16"/>
      <c r="E698" s="25" t="s">
        <v>1225</v>
      </c>
      <c r="F698" s="194"/>
      <c r="G698" s="239">
        <v>5904067601178</v>
      </c>
      <c r="H698" s="16" t="s">
        <v>17</v>
      </c>
      <c r="I698" s="113">
        <v>635.32000000000005</v>
      </c>
      <c r="J698" s="115">
        <f>VLOOKUP(M698,'Grupy rabatowe'!A:E,5,0)</f>
        <v>0</v>
      </c>
      <c r="K698" s="100">
        <f t="shared" si="36"/>
        <v>0</v>
      </c>
      <c r="L698" s="18">
        <f t="shared" si="37"/>
        <v>635.32000000000005</v>
      </c>
      <c r="M698" s="19" t="s">
        <v>2779</v>
      </c>
      <c r="N698" s="24" t="str">
        <f t="shared" si="35"/>
        <v>rabat - grupa</v>
      </c>
    </row>
    <row r="699" spans="1:14" x14ac:dyDescent="0.25">
      <c r="A699" s="205" t="s">
        <v>2620</v>
      </c>
      <c r="B699" s="152" t="s">
        <v>6146</v>
      </c>
      <c r="C699" s="14" t="s">
        <v>193</v>
      </c>
      <c r="D699" s="16"/>
      <c r="E699" s="25" t="s">
        <v>1225</v>
      </c>
      <c r="F699" s="194"/>
      <c r="G699" s="239">
        <v>5904067601185</v>
      </c>
      <c r="H699" s="16" t="s">
        <v>17</v>
      </c>
      <c r="I699" s="113">
        <v>623.75</v>
      </c>
      <c r="J699" s="115">
        <f>VLOOKUP(M699,'Grupy rabatowe'!A:E,5,0)</f>
        <v>0</v>
      </c>
      <c r="K699" s="100">
        <f t="shared" si="36"/>
        <v>0</v>
      </c>
      <c r="L699" s="18">
        <f t="shared" si="37"/>
        <v>623.75</v>
      </c>
      <c r="M699" s="19" t="s">
        <v>2779</v>
      </c>
      <c r="N699" s="24" t="str">
        <f t="shared" si="35"/>
        <v>rabat - grupa</v>
      </c>
    </row>
    <row r="700" spans="1:14" x14ac:dyDescent="0.25">
      <c r="A700" s="205" t="s">
        <v>2621</v>
      </c>
      <c r="B700" s="152" t="s">
        <v>6147</v>
      </c>
      <c r="C700" s="14" t="s">
        <v>193</v>
      </c>
      <c r="D700" s="16"/>
      <c r="E700" s="25" t="s">
        <v>1225</v>
      </c>
      <c r="F700" s="194"/>
      <c r="G700" s="239">
        <v>5904067601192</v>
      </c>
      <c r="H700" s="16" t="s">
        <v>17</v>
      </c>
      <c r="I700" s="113">
        <v>670</v>
      </c>
      <c r="J700" s="115">
        <f>VLOOKUP(M700,'Grupy rabatowe'!A:E,5,0)</f>
        <v>0</v>
      </c>
      <c r="K700" s="100">
        <f t="shared" si="36"/>
        <v>0</v>
      </c>
      <c r="L700" s="18">
        <f t="shared" si="37"/>
        <v>670</v>
      </c>
      <c r="M700" s="19" t="s">
        <v>2779</v>
      </c>
      <c r="N700" s="24" t="str">
        <f t="shared" si="35"/>
        <v>rabat - grupa</v>
      </c>
    </row>
    <row r="701" spans="1:14" x14ac:dyDescent="0.25">
      <c r="A701" s="196" t="s">
        <v>1228</v>
      </c>
      <c r="B701" s="152" t="s">
        <v>6148</v>
      </c>
      <c r="C701" s="14" t="s">
        <v>193</v>
      </c>
      <c r="D701" s="16"/>
      <c r="E701" s="25" t="s">
        <v>1225</v>
      </c>
      <c r="F701" s="194"/>
      <c r="G701" s="239">
        <v>5902188701869</v>
      </c>
      <c r="H701" s="16" t="s">
        <v>17</v>
      </c>
      <c r="I701" s="113">
        <v>697.72</v>
      </c>
      <c r="J701" s="115">
        <f>VLOOKUP(M701,'Grupy rabatowe'!A:E,5,0)</f>
        <v>0</v>
      </c>
      <c r="K701" s="100">
        <f t="shared" si="36"/>
        <v>0</v>
      </c>
      <c r="L701" s="18">
        <f t="shared" si="37"/>
        <v>697.72</v>
      </c>
      <c r="M701" s="19" t="s">
        <v>2779</v>
      </c>
      <c r="N701" s="24" t="str">
        <f t="shared" si="35"/>
        <v>rabat - grupa</v>
      </c>
    </row>
    <row r="702" spans="1:14" x14ac:dyDescent="0.25">
      <c r="A702" s="205" t="s">
        <v>2622</v>
      </c>
      <c r="B702" s="152" t="s">
        <v>6149</v>
      </c>
      <c r="C702" s="14" t="s">
        <v>193</v>
      </c>
      <c r="D702" s="16"/>
      <c r="E702" s="25" t="s">
        <v>1225</v>
      </c>
      <c r="F702" s="194"/>
      <c r="G702" s="239">
        <v>5904067601208</v>
      </c>
      <c r="H702" s="16" t="s">
        <v>17</v>
      </c>
      <c r="I702" s="113">
        <v>679.28</v>
      </c>
      <c r="J702" s="115">
        <f>VLOOKUP(M702,'Grupy rabatowe'!A:E,5,0)</f>
        <v>0</v>
      </c>
      <c r="K702" s="100">
        <f t="shared" si="36"/>
        <v>0</v>
      </c>
      <c r="L702" s="18">
        <f t="shared" si="37"/>
        <v>679.28</v>
      </c>
      <c r="M702" s="19" t="s">
        <v>2779</v>
      </c>
      <c r="N702" s="24" t="str">
        <f t="shared" si="35"/>
        <v>rabat - grupa</v>
      </c>
    </row>
    <row r="703" spans="1:14" x14ac:dyDescent="0.25">
      <c r="A703" s="205" t="s">
        <v>2623</v>
      </c>
      <c r="B703" s="152" t="s">
        <v>6150</v>
      </c>
      <c r="C703" s="14" t="s">
        <v>193</v>
      </c>
      <c r="D703" s="16"/>
      <c r="E703" s="25" t="s">
        <v>1225</v>
      </c>
      <c r="F703" s="194"/>
      <c r="G703" s="239">
        <v>5904067601215</v>
      </c>
      <c r="H703" s="16" t="s">
        <v>17</v>
      </c>
      <c r="I703" s="113">
        <v>667.72</v>
      </c>
      <c r="J703" s="115">
        <f>VLOOKUP(M703,'Grupy rabatowe'!A:E,5,0)</f>
        <v>0</v>
      </c>
      <c r="K703" s="100">
        <f t="shared" si="36"/>
        <v>0</v>
      </c>
      <c r="L703" s="18">
        <f t="shared" si="37"/>
        <v>667.72</v>
      </c>
      <c r="M703" s="19" t="s">
        <v>2779</v>
      </c>
      <c r="N703" s="24" t="str">
        <f t="shared" si="35"/>
        <v>rabat - grupa</v>
      </c>
    </row>
    <row r="704" spans="1:14" x14ac:dyDescent="0.25">
      <c r="A704" s="205" t="s">
        <v>2624</v>
      </c>
      <c r="B704" s="152" t="s">
        <v>6151</v>
      </c>
      <c r="C704" s="14" t="s">
        <v>193</v>
      </c>
      <c r="D704" s="16"/>
      <c r="E704" s="25" t="s">
        <v>1225</v>
      </c>
      <c r="F704" s="194"/>
      <c r="G704" s="239">
        <v>5904067601222</v>
      </c>
      <c r="H704" s="16" t="s">
        <v>17</v>
      </c>
      <c r="I704" s="113">
        <v>702.4</v>
      </c>
      <c r="J704" s="115">
        <f>VLOOKUP(M704,'Grupy rabatowe'!A:E,5,0)</f>
        <v>0</v>
      </c>
      <c r="K704" s="100">
        <f t="shared" si="36"/>
        <v>0</v>
      </c>
      <c r="L704" s="18">
        <f t="shared" si="37"/>
        <v>702.4</v>
      </c>
      <c r="M704" s="19" t="s">
        <v>2779</v>
      </c>
      <c r="N704" s="24" t="str">
        <f t="shared" si="35"/>
        <v>rabat - grupa</v>
      </c>
    </row>
    <row r="705" spans="1:14" x14ac:dyDescent="0.25">
      <c r="A705" s="205" t="s">
        <v>2625</v>
      </c>
      <c r="B705" s="152" t="s">
        <v>6152</v>
      </c>
      <c r="C705" s="14" t="s">
        <v>193</v>
      </c>
      <c r="D705" s="16"/>
      <c r="E705" s="25" t="s">
        <v>1225</v>
      </c>
      <c r="F705" s="194"/>
      <c r="G705" s="239">
        <v>5904067601239</v>
      </c>
      <c r="H705" s="16" t="s">
        <v>17</v>
      </c>
      <c r="I705" s="113">
        <v>638.59</v>
      </c>
      <c r="J705" s="115">
        <f>VLOOKUP(M705,'Grupy rabatowe'!A:E,5,0)</f>
        <v>0</v>
      </c>
      <c r="K705" s="100">
        <f t="shared" si="36"/>
        <v>0</v>
      </c>
      <c r="L705" s="18">
        <f t="shared" si="37"/>
        <v>638.59</v>
      </c>
      <c r="M705" s="19" t="s">
        <v>2779</v>
      </c>
      <c r="N705" s="24" t="str">
        <f t="shared" si="35"/>
        <v>rabat - grupa</v>
      </c>
    </row>
    <row r="706" spans="1:14" x14ac:dyDescent="0.25">
      <c r="A706" s="205" t="s">
        <v>2626</v>
      </c>
      <c r="B706" s="152" t="s">
        <v>6153</v>
      </c>
      <c r="C706" s="14" t="s">
        <v>193</v>
      </c>
      <c r="D706" s="16"/>
      <c r="E706" s="25" t="s">
        <v>1225</v>
      </c>
      <c r="F706" s="194"/>
      <c r="G706" s="239">
        <v>5904067601246</v>
      </c>
      <c r="H706" s="16" t="s">
        <v>17</v>
      </c>
      <c r="I706" s="113">
        <v>627.03</v>
      </c>
      <c r="J706" s="115">
        <f>VLOOKUP(M706,'Grupy rabatowe'!A:E,5,0)</f>
        <v>0</v>
      </c>
      <c r="K706" s="100">
        <f t="shared" si="36"/>
        <v>0</v>
      </c>
      <c r="L706" s="18">
        <f t="shared" si="37"/>
        <v>627.03</v>
      </c>
      <c r="M706" s="19" t="s">
        <v>2779</v>
      </c>
      <c r="N706" s="24" t="str">
        <f t="shared" si="35"/>
        <v>rabat - grupa</v>
      </c>
    </row>
    <row r="707" spans="1:14" s="31" customFormat="1" x14ac:dyDescent="0.2">
      <c r="A707" s="196" t="s">
        <v>1229</v>
      </c>
      <c r="B707" s="152" t="s">
        <v>6154</v>
      </c>
      <c r="C707" s="14" t="s">
        <v>193</v>
      </c>
      <c r="D707" s="16"/>
      <c r="E707" s="25" t="s">
        <v>1225</v>
      </c>
      <c r="F707" s="194"/>
      <c r="G707" s="239">
        <v>5902188701876</v>
      </c>
      <c r="H707" s="16" t="s">
        <v>17</v>
      </c>
      <c r="I707" s="113">
        <v>625.38</v>
      </c>
      <c r="J707" s="115">
        <f>VLOOKUP(M707,'Grupy rabatowe'!A:E,5,0)</f>
        <v>0</v>
      </c>
      <c r="K707" s="100">
        <f t="shared" si="36"/>
        <v>0</v>
      </c>
      <c r="L707" s="18">
        <f t="shared" si="37"/>
        <v>625.38</v>
      </c>
      <c r="M707" s="19" t="s">
        <v>2779</v>
      </c>
      <c r="N707" s="24" t="str">
        <f t="shared" si="35"/>
        <v>rabat - grupa</v>
      </c>
    </row>
    <row r="708" spans="1:14" x14ac:dyDescent="0.25">
      <c r="A708" s="205" t="s">
        <v>2627</v>
      </c>
      <c r="B708" s="152" t="s">
        <v>6155</v>
      </c>
      <c r="C708" s="14" t="s">
        <v>193</v>
      </c>
      <c r="D708" s="16"/>
      <c r="E708" s="25" t="s">
        <v>1225</v>
      </c>
      <c r="F708" s="194"/>
      <c r="G708" s="239">
        <v>5904067601253</v>
      </c>
      <c r="H708" s="16" t="s">
        <v>17</v>
      </c>
      <c r="I708" s="113">
        <v>603.91</v>
      </c>
      <c r="J708" s="115">
        <f>VLOOKUP(M708,'Grupy rabatowe'!A:E,5,0)</f>
        <v>0</v>
      </c>
      <c r="K708" s="100">
        <f t="shared" si="36"/>
        <v>0</v>
      </c>
      <c r="L708" s="18">
        <f t="shared" si="37"/>
        <v>603.91</v>
      </c>
      <c r="M708" s="19" t="s">
        <v>2779</v>
      </c>
      <c r="N708" s="24" t="str">
        <f t="shared" si="35"/>
        <v>rabat - grupa</v>
      </c>
    </row>
    <row r="709" spans="1:14" x14ac:dyDescent="0.25">
      <c r="A709" s="205" t="s">
        <v>2628</v>
      </c>
      <c r="B709" s="152" t="s">
        <v>6156</v>
      </c>
      <c r="C709" s="14" t="s">
        <v>193</v>
      </c>
      <c r="D709" s="16"/>
      <c r="E709" s="25" t="s">
        <v>1225</v>
      </c>
      <c r="F709" s="194"/>
      <c r="G709" s="239">
        <v>5904067601260</v>
      </c>
      <c r="H709" s="16" t="s">
        <v>17</v>
      </c>
      <c r="I709" s="113">
        <v>592.34</v>
      </c>
      <c r="J709" s="115">
        <f>VLOOKUP(M709,'Grupy rabatowe'!A:E,5,0)</f>
        <v>0</v>
      </c>
      <c r="K709" s="100">
        <f t="shared" si="36"/>
        <v>0</v>
      </c>
      <c r="L709" s="18">
        <f t="shared" si="37"/>
        <v>592.34</v>
      </c>
      <c r="M709" s="19" t="s">
        <v>2779</v>
      </c>
      <c r="N709" s="24" t="str">
        <f t="shared" si="35"/>
        <v>rabat - grupa</v>
      </c>
    </row>
    <row r="710" spans="1:14" x14ac:dyDescent="0.25">
      <c r="A710" s="205" t="s">
        <v>2629</v>
      </c>
      <c r="B710" s="152" t="s">
        <v>6157</v>
      </c>
      <c r="C710" s="14" t="s">
        <v>193</v>
      </c>
      <c r="D710" s="16"/>
      <c r="E710" s="25" t="s">
        <v>1225</v>
      </c>
      <c r="F710" s="194"/>
      <c r="G710" s="239">
        <v>5904067601277</v>
      </c>
      <c r="H710" s="16" t="s">
        <v>17</v>
      </c>
      <c r="I710" s="113">
        <v>580.78</v>
      </c>
      <c r="J710" s="115">
        <f>VLOOKUP(M710,'Grupy rabatowe'!A:E,5,0)</f>
        <v>0</v>
      </c>
      <c r="K710" s="100">
        <f t="shared" si="36"/>
        <v>0</v>
      </c>
      <c r="L710" s="18">
        <f t="shared" si="37"/>
        <v>580.78</v>
      </c>
      <c r="M710" s="19" t="s">
        <v>2779</v>
      </c>
      <c r="N710" s="24" t="str">
        <f t="shared" si="35"/>
        <v>rabat - grupa</v>
      </c>
    </row>
    <row r="711" spans="1:14" x14ac:dyDescent="0.25">
      <c r="A711" s="205" t="s">
        <v>2630</v>
      </c>
      <c r="B711" s="152" t="s">
        <v>6158</v>
      </c>
      <c r="C711" s="14" t="s">
        <v>193</v>
      </c>
      <c r="D711" s="16"/>
      <c r="E711" s="25" t="s">
        <v>1225</v>
      </c>
      <c r="F711" s="194"/>
      <c r="G711" s="239">
        <v>5904067601284</v>
      </c>
      <c r="H711" s="16" t="s">
        <v>17</v>
      </c>
      <c r="I711" s="113">
        <v>650.15</v>
      </c>
      <c r="J711" s="115">
        <f>VLOOKUP(M711,'Grupy rabatowe'!A:E,5,0)</f>
        <v>0</v>
      </c>
      <c r="K711" s="100">
        <f t="shared" si="36"/>
        <v>0</v>
      </c>
      <c r="L711" s="18">
        <f t="shared" si="37"/>
        <v>650.15</v>
      </c>
      <c r="M711" s="19" t="s">
        <v>2779</v>
      </c>
      <c r="N711" s="24" t="str">
        <f t="shared" si="35"/>
        <v>rabat - grupa</v>
      </c>
    </row>
    <row r="712" spans="1:14" x14ac:dyDescent="0.25">
      <c r="A712" s="196" t="s">
        <v>6341</v>
      </c>
      <c r="B712" s="183" t="s">
        <v>6367</v>
      </c>
      <c r="C712" s="133" t="s">
        <v>193</v>
      </c>
      <c r="D712" s="135"/>
      <c r="E712" s="136" t="s">
        <v>1225</v>
      </c>
      <c r="F712" s="194"/>
      <c r="G712" s="257">
        <v>5904067628212</v>
      </c>
      <c r="H712" s="16" t="s">
        <v>17</v>
      </c>
      <c r="I712" s="258">
        <v>791.87</v>
      </c>
      <c r="J712" s="115">
        <f>VLOOKUP(M712,'Grupy rabatowe'!A:E,5,0)</f>
        <v>0</v>
      </c>
      <c r="K712" s="100">
        <f t="shared" si="36"/>
        <v>0</v>
      </c>
      <c r="L712" s="18">
        <f t="shared" si="37"/>
        <v>791.87</v>
      </c>
      <c r="M712" s="19" t="s">
        <v>2779</v>
      </c>
      <c r="N712" s="24" t="str">
        <f t="shared" si="35"/>
        <v>rabat - grupa</v>
      </c>
    </row>
    <row r="713" spans="1:14" x14ac:dyDescent="0.25">
      <c r="A713" s="196" t="s">
        <v>6342</v>
      </c>
      <c r="B713" s="183" t="s">
        <v>6368</v>
      </c>
      <c r="C713" s="133" t="s">
        <v>193</v>
      </c>
      <c r="D713" s="135"/>
      <c r="E713" s="136" t="s">
        <v>1225</v>
      </c>
      <c r="F713" s="194"/>
      <c r="G713" s="257">
        <v>5904067628069</v>
      </c>
      <c r="H713" s="16" t="s">
        <v>17</v>
      </c>
      <c r="I713" s="258">
        <v>705.52</v>
      </c>
      <c r="J713" s="115">
        <f>VLOOKUP(M713,'Grupy rabatowe'!A:E,5,0)</f>
        <v>0</v>
      </c>
      <c r="K713" s="100">
        <f t="shared" si="36"/>
        <v>0</v>
      </c>
      <c r="L713" s="18">
        <f t="shared" si="37"/>
        <v>705.52</v>
      </c>
      <c r="M713" s="19" t="s">
        <v>2779</v>
      </c>
      <c r="N713" s="24" t="str">
        <f t="shared" si="35"/>
        <v>rabat - grupa</v>
      </c>
    </row>
    <row r="714" spans="1:14" x14ac:dyDescent="0.25">
      <c r="A714" s="196" t="s">
        <v>6343</v>
      </c>
      <c r="B714" s="132" t="s">
        <v>6369</v>
      </c>
      <c r="C714" s="133" t="s">
        <v>193</v>
      </c>
      <c r="D714" s="135"/>
      <c r="E714" s="136" t="s">
        <v>1225</v>
      </c>
      <c r="F714" s="194"/>
      <c r="G714" s="257">
        <v>5904067628113</v>
      </c>
      <c r="H714" s="16" t="s">
        <v>17</v>
      </c>
      <c r="I714" s="258">
        <v>722.64</v>
      </c>
      <c r="J714" s="115">
        <f>VLOOKUP(M714,'Grupy rabatowe'!A:E,5,0)</f>
        <v>0</v>
      </c>
      <c r="K714" s="100">
        <f t="shared" si="36"/>
        <v>0</v>
      </c>
      <c r="L714" s="18">
        <f t="shared" si="37"/>
        <v>722.64</v>
      </c>
      <c r="M714" s="19" t="s">
        <v>2779</v>
      </c>
      <c r="N714" s="24" t="str">
        <f t="shared" si="35"/>
        <v>rabat - grupa</v>
      </c>
    </row>
    <row r="715" spans="1:14" x14ac:dyDescent="0.25">
      <c r="A715" s="196" t="s">
        <v>6344</v>
      </c>
      <c r="B715" s="137" t="s">
        <v>6370</v>
      </c>
      <c r="C715" s="133" t="s">
        <v>193</v>
      </c>
      <c r="D715" s="135"/>
      <c r="E715" s="136" t="s">
        <v>1225</v>
      </c>
      <c r="F715" s="194"/>
      <c r="G715" s="257">
        <v>5904067628168</v>
      </c>
      <c r="H715" s="16" t="s">
        <v>17</v>
      </c>
      <c r="I715" s="258">
        <v>765.46</v>
      </c>
      <c r="J715" s="115">
        <f>VLOOKUP(M715,'Grupy rabatowe'!A:E,5,0)</f>
        <v>0</v>
      </c>
      <c r="K715" s="100">
        <f t="shared" si="36"/>
        <v>0</v>
      </c>
      <c r="L715" s="18">
        <f t="shared" si="37"/>
        <v>765.46</v>
      </c>
      <c r="M715" s="19" t="s">
        <v>2779</v>
      </c>
      <c r="N715" s="24" t="str">
        <f t="shared" si="35"/>
        <v>rabat - grupa</v>
      </c>
    </row>
    <row r="716" spans="1:14" x14ac:dyDescent="0.25">
      <c r="A716" s="196" t="s">
        <v>6345</v>
      </c>
      <c r="B716" s="132" t="s">
        <v>6371</v>
      </c>
      <c r="C716" s="133" t="s">
        <v>193</v>
      </c>
      <c r="D716" s="135"/>
      <c r="E716" s="136" t="s">
        <v>1225</v>
      </c>
      <c r="F716" s="194"/>
      <c r="G716" s="257">
        <v>5904067628250</v>
      </c>
      <c r="H716" s="16" t="s">
        <v>17</v>
      </c>
      <c r="I716" s="258">
        <v>771.76</v>
      </c>
      <c r="J716" s="115">
        <f>VLOOKUP(M716,'Grupy rabatowe'!A:E,5,0)</f>
        <v>0</v>
      </c>
      <c r="K716" s="100">
        <f t="shared" si="36"/>
        <v>0</v>
      </c>
      <c r="L716" s="18">
        <f t="shared" si="37"/>
        <v>771.76</v>
      </c>
      <c r="M716" s="19" t="s">
        <v>2779</v>
      </c>
      <c r="N716" s="24" t="str">
        <f t="shared" si="35"/>
        <v>rabat - grupa</v>
      </c>
    </row>
    <row r="717" spans="1:14" x14ac:dyDescent="0.25">
      <c r="A717" s="196" t="s">
        <v>6346</v>
      </c>
      <c r="B717" s="132" t="s">
        <v>6372</v>
      </c>
      <c r="C717" s="133" t="s">
        <v>193</v>
      </c>
      <c r="D717" s="135"/>
      <c r="E717" s="136" t="s">
        <v>1225</v>
      </c>
      <c r="F717" s="194"/>
      <c r="G717" s="257">
        <v>5904067628076</v>
      </c>
      <c r="H717" s="16" t="s">
        <v>17</v>
      </c>
      <c r="I717" s="258">
        <v>696.05</v>
      </c>
      <c r="J717" s="115">
        <f>VLOOKUP(M717,'Grupy rabatowe'!A:E,5,0)</f>
        <v>0</v>
      </c>
      <c r="K717" s="100">
        <f t="shared" si="36"/>
        <v>0</v>
      </c>
      <c r="L717" s="18">
        <f t="shared" si="37"/>
        <v>696.05</v>
      </c>
      <c r="M717" s="19" t="s">
        <v>2779</v>
      </c>
      <c r="N717" s="24" t="str">
        <f t="shared" si="35"/>
        <v>rabat - grupa</v>
      </c>
    </row>
    <row r="718" spans="1:14" x14ac:dyDescent="0.25">
      <c r="A718" s="196" t="s">
        <v>6347</v>
      </c>
      <c r="B718" s="132" t="s">
        <v>6373</v>
      </c>
      <c r="C718" s="133" t="s">
        <v>193</v>
      </c>
      <c r="D718" s="135"/>
      <c r="E718" s="136" t="s">
        <v>1225</v>
      </c>
      <c r="F718" s="194"/>
      <c r="G718" s="257">
        <v>5904067628120</v>
      </c>
      <c r="H718" s="16" t="s">
        <v>17</v>
      </c>
      <c r="I718" s="258">
        <v>708.32</v>
      </c>
      <c r="J718" s="115">
        <f>VLOOKUP(M718,'Grupy rabatowe'!A:E,5,0)</f>
        <v>0</v>
      </c>
      <c r="K718" s="100">
        <f t="shared" si="36"/>
        <v>0</v>
      </c>
      <c r="L718" s="18">
        <f t="shared" si="37"/>
        <v>708.32</v>
      </c>
      <c r="M718" s="19" t="s">
        <v>2779</v>
      </c>
      <c r="N718" s="24" t="str">
        <f t="shared" si="35"/>
        <v>rabat - grupa</v>
      </c>
    </row>
    <row r="719" spans="1:14" x14ac:dyDescent="0.25">
      <c r="A719" s="196" t="s">
        <v>6348</v>
      </c>
      <c r="B719" s="132" t="s">
        <v>6374</v>
      </c>
      <c r="C719" s="133" t="s">
        <v>193</v>
      </c>
      <c r="D719" s="135"/>
      <c r="E719" s="136" t="s">
        <v>1225</v>
      </c>
      <c r="F719" s="194"/>
      <c r="G719" s="259">
        <v>5904067628175</v>
      </c>
      <c r="H719" s="16" t="s">
        <v>17</v>
      </c>
      <c r="I719" s="258">
        <v>760.23</v>
      </c>
      <c r="J719" s="115">
        <f>VLOOKUP(M719,'Grupy rabatowe'!A:E,5,0)</f>
        <v>0</v>
      </c>
      <c r="K719" s="100">
        <f t="shared" si="36"/>
        <v>0</v>
      </c>
      <c r="L719" s="18">
        <f t="shared" si="37"/>
        <v>760.23</v>
      </c>
      <c r="M719" s="19" t="s">
        <v>2779</v>
      </c>
      <c r="N719" s="24" t="str">
        <f t="shared" si="35"/>
        <v>rabat - grupa</v>
      </c>
    </row>
    <row r="720" spans="1:14" x14ac:dyDescent="0.25">
      <c r="A720" s="196" t="s">
        <v>6349</v>
      </c>
      <c r="B720" s="132" t="s">
        <v>6375</v>
      </c>
      <c r="C720" s="133" t="s">
        <v>193</v>
      </c>
      <c r="D720" s="135"/>
      <c r="E720" s="136" t="s">
        <v>1225</v>
      </c>
      <c r="F720" s="194"/>
      <c r="G720" s="259">
        <v>5904067628229</v>
      </c>
      <c r="H720" s="16" t="s">
        <v>17</v>
      </c>
      <c r="I720" s="258">
        <v>771.78</v>
      </c>
      <c r="J720" s="115">
        <f>VLOOKUP(M720,'Grupy rabatowe'!A:E,5,0)</f>
        <v>0</v>
      </c>
      <c r="K720" s="100">
        <f t="shared" si="36"/>
        <v>0</v>
      </c>
      <c r="L720" s="18">
        <f t="shared" si="37"/>
        <v>771.78</v>
      </c>
      <c r="M720" s="19" t="s">
        <v>2779</v>
      </c>
      <c r="N720" s="24" t="str">
        <f t="shared" si="35"/>
        <v>rabat - grupa</v>
      </c>
    </row>
    <row r="721" spans="1:14" x14ac:dyDescent="0.25">
      <c r="A721" s="196" t="s">
        <v>6350</v>
      </c>
      <c r="B721" s="132" t="s">
        <v>6376</v>
      </c>
      <c r="C721" s="133" t="s">
        <v>193</v>
      </c>
      <c r="D721" s="135"/>
      <c r="E721" s="136" t="s">
        <v>1225</v>
      </c>
      <c r="F721" s="194"/>
      <c r="G721" s="259">
        <v>5904067628267</v>
      </c>
      <c r="H721" s="16" t="s">
        <v>17</v>
      </c>
      <c r="I721" s="258">
        <v>757.45</v>
      </c>
      <c r="J721" s="115">
        <f>VLOOKUP(M721,'Grupy rabatowe'!A:E,5,0)</f>
        <v>0</v>
      </c>
      <c r="K721" s="100">
        <f t="shared" si="36"/>
        <v>0</v>
      </c>
      <c r="L721" s="18">
        <f t="shared" si="37"/>
        <v>757.45</v>
      </c>
      <c r="M721" s="19" t="s">
        <v>2779</v>
      </c>
      <c r="N721" s="24" t="str">
        <f t="shared" si="35"/>
        <v>rabat - grupa</v>
      </c>
    </row>
    <row r="722" spans="1:14" x14ac:dyDescent="0.25">
      <c r="A722" s="196" t="s">
        <v>6351</v>
      </c>
      <c r="B722" s="132" t="s">
        <v>6377</v>
      </c>
      <c r="C722" s="133" t="s">
        <v>193</v>
      </c>
      <c r="D722" s="135"/>
      <c r="E722" s="136" t="s">
        <v>1225</v>
      </c>
      <c r="F722" s="194"/>
      <c r="G722" s="259">
        <v>5904067628236</v>
      </c>
      <c r="H722" s="16" t="s">
        <v>17</v>
      </c>
      <c r="I722" s="258">
        <v>757.46</v>
      </c>
      <c r="J722" s="115">
        <f>VLOOKUP(M722,'Grupy rabatowe'!A:E,5,0)</f>
        <v>0</v>
      </c>
      <c r="K722" s="100">
        <f t="shared" si="36"/>
        <v>0</v>
      </c>
      <c r="L722" s="18">
        <f t="shared" si="37"/>
        <v>757.46</v>
      </c>
      <c r="M722" s="19" t="s">
        <v>2779</v>
      </c>
      <c r="N722" s="24" t="str">
        <f t="shared" si="35"/>
        <v>rabat - grupa</v>
      </c>
    </row>
    <row r="723" spans="1:14" x14ac:dyDescent="0.25">
      <c r="A723" s="196" t="s">
        <v>6352</v>
      </c>
      <c r="B723" s="132" t="s">
        <v>6378</v>
      </c>
      <c r="C723" s="133" t="s">
        <v>193</v>
      </c>
      <c r="D723" s="135"/>
      <c r="E723" s="136" t="s">
        <v>1225</v>
      </c>
      <c r="F723" s="194"/>
      <c r="G723" s="259">
        <v>5904067628083</v>
      </c>
      <c r="H723" s="16" t="s">
        <v>17</v>
      </c>
      <c r="I723" s="258">
        <v>676.89</v>
      </c>
      <c r="J723" s="115">
        <f>VLOOKUP(M723,'Grupy rabatowe'!A:E,5,0)</f>
        <v>0</v>
      </c>
      <c r="K723" s="100">
        <f t="shared" si="36"/>
        <v>0</v>
      </c>
      <c r="L723" s="18">
        <f t="shared" si="37"/>
        <v>676.89</v>
      </c>
      <c r="M723" s="19" t="s">
        <v>2779</v>
      </c>
      <c r="N723" s="24" t="str">
        <f t="shared" si="35"/>
        <v>rabat - grupa</v>
      </c>
    </row>
    <row r="724" spans="1:14" x14ac:dyDescent="0.25">
      <c r="A724" s="196" t="s">
        <v>6353</v>
      </c>
      <c r="B724" s="132" t="s">
        <v>6379</v>
      </c>
      <c r="C724" s="133" t="s">
        <v>193</v>
      </c>
      <c r="D724" s="135"/>
      <c r="E724" s="136" t="s">
        <v>1225</v>
      </c>
      <c r="F724" s="194"/>
      <c r="G724" s="259">
        <v>5904067628137</v>
      </c>
      <c r="H724" s="16" t="s">
        <v>17</v>
      </c>
      <c r="I724" s="258">
        <v>694.01</v>
      </c>
      <c r="J724" s="115">
        <f>VLOOKUP(M724,'Grupy rabatowe'!A:E,5,0)</f>
        <v>0</v>
      </c>
      <c r="K724" s="100">
        <f t="shared" si="36"/>
        <v>0</v>
      </c>
      <c r="L724" s="18">
        <f t="shared" si="37"/>
        <v>694.01</v>
      </c>
      <c r="M724" s="19" t="s">
        <v>2779</v>
      </c>
      <c r="N724" s="24" t="str">
        <f t="shared" si="35"/>
        <v>rabat - grupa</v>
      </c>
    </row>
    <row r="725" spans="1:14" x14ac:dyDescent="0.25">
      <c r="A725" s="196" t="s">
        <v>6354</v>
      </c>
      <c r="B725" s="132" t="s">
        <v>6380</v>
      </c>
      <c r="C725" s="133" t="s">
        <v>193</v>
      </c>
      <c r="D725" s="135"/>
      <c r="E725" s="136" t="s">
        <v>1225</v>
      </c>
      <c r="F725" s="194"/>
      <c r="G725" s="259">
        <v>5904067628182</v>
      </c>
      <c r="H725" s="16" t="s">
        <v>17</v>
      </c>
      <c r="I725" s="258">
        <v>736.83</v>
      </c>
      <c r="J725" s="115">
        <f>VLOOKUP(M725,'Grupy rabatowe'!A:E,5,0)</f>
        <v>0</v>
      </c>
      <c r="K725" s="100">
        <f t="shared" si="36"/>
        <v>0</v>
      </c>
      <c r="L725" s="18">
        <f t="shared" si="37"/>
        <v>736.83</v>
      </c>
      <c r="M725" s="19" t="s">
        <v>2779</v>
      </c>
      <c r="N725" s="24" t="str">
        <f t="shared" si="35"/>
        <v>rabat - grupa</v>
      </c>
    </row>
    <row r="726" spans="1:14" x14ac:dyDescent="0.25">
      <c r="A726" s="196" t="s">
        <v>6355</v>
      </c>
      <c r="B726" s="132" t="s">
        <v>6381</v>
      </c>
      <c r="C726" s="133" t="s">
        <v>193</v>
      </c>
      <c r="D726" s="135"/>
      <c r="E726" s="136" t="s">
        <v>1225</v>
      </c>
      <c r="F726" s="194"/>
      <c r="G726" s="259">
        <v>5904067628274</v>
      </c>
      <c r="H726" s="16" t="s">
        <v>17</v>
      </c>
      <c r="I726" s="258">
        <v>751.39</v>
      </c>
      <c r="J726" s="115">
        <f>VLOOKUP(M726,'Grupy rabatowe'!A:E,5,0)</f>
        <v>0</v>
      </c>
      <c r="K726" s="100">
        <f t="shared" si="36"/>
        <v>0</v>
      </c>
      <c r="L726" s="18">
        <f t="shared" si="37"/>
        <v>751.39</v>
      </c>
      <c r="M726" s="19" t="s">
        <v>2779</v>
      </c>
      <c r="N726" s="24" t="str">
        <f t="shared" si="35"/>
        <v>rabat - grupa</v>
      </c>
    </row>
    <row r="727" spans="1:14" x14ac:dyDescent="0.25">
      <c r="A727" s="196" t="s">
        <v>6356</v>
      </c>
      <c r="B727" s="132" t="s">
        <v>6382</v>
      </c>
      <c r="C727" s="133" t="s">
        <v>193</v>
      </c>
      <c r="D727" s="135"/>
      <c r="E727" s="136" t="s">
        <v>1225</v>
      </c>
      <c r="F727" s="194"/>
      <c r="G727" s="259">
        <v>5904067628243</v>
      </c>
      <c r="H727" s="16" t="s">
        <v>17</v>
      </c>
      <c r="I727" s="258">
        <v>800.41</v>
      </c>
      <c r="J727" s="115">
        <f>VLOOKUP(M727,'Grupy rabatowe'!A:E,5,0)</f>
        <v>0</v>
      </c>
      <c r="K727" s="100">
        <f t="shared" si="36"/>
        <v>0</v>
      </c>
      <c r="L727" s="18">
        <f t="shared" si="37"/>
        <v>800.41</v>
      </c>
      <c r="M727" s="19" t="s">
        <v>2779</v>
      </c>
      <c r="N727" s="24" t="str">
        <f t="shared" si="35"/>
        <v>rabat - grupa</v>
      </c>
    </row>
    <row r="728" spans="1:14" x14ac:dyDescent="0.25">
      <c r="A728" s="196" t="s">
        <v>6357</v>
      </c>
      <c r="B728" s="132" t="s">
        <v>6383</v>
      </c>
      <c r="C728" s="133" t="s">
        <v>193</v>
      </c>
      <c r="D728" s="135"/>
      <c r="E728" s="136" t="s">
        <v>1225</v>
      </c>
      <c r="F728" s="194"/>
      <c r="G728" s="259">
        <v>5904067628281</v>
      </c>
      <c r="H728" s="16" t="s">
        <v>17</v>
      </c>
      <c r="I728" s="258">
        <v>728.82</v>
      </c>
      <c r="J728" s="115">
        <f>VLOOKUP(M728,'Grupy rabatowe'!A:E,5,0)</f>
        <v>0</v>
      </c>
      <c r="K728" s="100">
        <f t="shared" si="36"/>
        <v>0</v>
      </c>
      <c r="L728" s="18">
        <f t="shared" si="37"/>
        <v>728.82</v>
      </c>
      <c r="M728" s="19" t="s">
        <v>2779</v>
      </c>
      <c r="N728" s="24" t="str">
        <f t="shared" si="35"/>
        <v>rabat - grupa</v>
      </c>
    </row>
    <row r="729" spans="1:14" x14ac:dyDescent="0.25">
      <c r="A729" s="196" t="s">
        <v>6358</v>
      </c>
      <c r="B729" s="132" t="s">
        <v>6384</v>
      </c>
      <c r="C729" s="133" t="s">
        <v>193</v>
      </c>
      <c r="D729" s="135"/>
      <c r="E729" s="136" t="s">
        <v>1225</v>
      </c>
      <c r="F729" s="194"/>
      <c r="G729" s="259">
        <v>5904067628090</v>
      </c>
      <c r="H729" s="16" t="s">
        <v>17</v>
      </c>
      <c r="I729" s="258">
        <v>662.57</v>
      </c>
      <c r="J729" s="115">
        <f>VLOOKUP(M729,'Grupy rabatowe'!A:E,5,0)</f>
        <v>0</v>
      </c>
      <c r="K729" s="100">
        <f t="shared" si="36"/>
        <v>0</v>
      </c>
      <c r="L729" s="18">
        <f t="shared" si="37"/>
        <v>662.57</v>
      </c>
      <c r="M729" s="19" t="s">
        <v>2779</v>
      </c>
      <c r="N729" s="24" t="str">
        <f t="shared" si="35"/>
        <v>rabat - grupa</v>
      </c>
    </row>
    <row r="730" spans="1:14" x14ac:dyDescent="0.25">
      <c r="A730" s="196" t="s">
        <v>6359</v>
      </c>
      <c r="B730" s="132" t="s">
        <v>6385</v>
      </c>
      <c r="C730" s="133" t="s">
        <v>193</v>
      </c>
      <c r="D730" s="135"/>
      <c r="E730" s="136" t="s">
        <v>1225</v>
      </c>
      <c r="F730" s="194"/>
      <c r="G730" s="259">
        <v>5904067628144</v>
      </c>
      <c r="H730" s="16" t="s">
        <v>17</v>
      </c>
      <c r="I730" s="258">
        <v>679.69</v>
      </c>
      <c r="J730" s="115">
        <f>VLOOKUP(M730,'Grupy rabatowe'!A:E,5,0)</f>
        <v>0</v>
      </c>
      <c r="K730" s="100">
        <f t="shared" si="36"/>
        <v>0</v>
      </c>
      <c r="L730" s="18">
        <f t="shared" si="37"/>
        <v>679.69</v>
      </c>
      <c r="M730" s="19" t="s">
        <v>2779</v>
      </c>
      <c r="N730" s="24" t="str">
        <f t="shared" si="35"/>
        <v>rabat - grupa</v>
      </c>
    </row>
    <row r="731" spans="1:14" x14ac:dyDescent="0.25">
      <c r="A731" s="196" t="s">
        <v>6360</v>
      </c>
      <c r="B731" s="132" t="s">
        <v>6386</v>
      </c>
      <c r="C731" s="133" t="s">
        <v>193</v>
      </c>
      <c r="D731" s="135"/>
      <c r="E731" s="136" t="s">
        <v>1225</v>
      </c>
      <c r="F731" s="194"/>
      <c r="G731" s="259">
        <v>5904067628199</v>
      </c>
      <c r="H731" s="16" t="s">
        <v>17</v>
      </c>
      <c r="I731" s="258">
        <v>722.51</v>
      </c>
      <c r="J731" s="115">
        <f>VLOOKUP(M731,'Grupy rabatowe'!A:E,5,0)</f>
        <v>0</v>
      </c>
      <c r="K731" s="100">
        <f t="shared" si="36"/>
        <v>0</v>
      </c>
      <c r="L731" s="18">
        <f t="shared" si="37"/>
        <v>722.51</v>
      </c>
      <c r="M731" s="19" t="s">
        <v>2779</v>
      </c>
      <c r="N731" s="24" t="str">
        <f t="shared" si="35"/>
        <v>rabat - grupa</v>
      </c>
    </row>
    <row r="732" spans="1:14" x14ac:dyDescent="0.25">
      <c r="A732" s="196" t="s">
        <v>6361</v>
      </c>
      <c r="B732" s="132" t="s">
        <v>6387</v>
      </c>
      <c r="C732" s="133" t="s">
        <v>193</v>
      </c>
      <c r="D732" s="135"/>
      <c r="E732" s="136" t="s">
        <v>1225</v>
      </c>
      <c r="F732" s="194"/>
      <c r="G732" s="259">
        <v>5904067628106</v>
      </c>
      <c r="H732" s="16" t="s">
        <v>17</v>
      </c>
      <c r="I732" s="258">
        <v>719.83</v>
      </c>
      <c r="J732" s="115">
        <f>VLOOKUP(M732,'Grupy rabatowe'!A:E,5,0)</f>
        <v>0</v>
      </c>
      <c r="K732" s="100">
        <f t="shared" si="36"/>
        <v>0</v>
      </c>
      <c r="L732" s="18">
        <f t="shared" si="37"/>
        <v>719.83</v>
      </c>
      <c r="M732" s="19" t="s">
        <v>2779</v>
      </c>
      <c r="N732" s="24" t="str">
        <f t="shared" si="35"/>
        <v>rabat - grupa</v>
      </c>
    </row>
    <row r="733" spans="1:14" x14ac:dyDescent="0.25">
      <c r="A733" s="196" t="s">
        <v>6362</v>
      </c>
      <c r="B733" s="132" t="s">
        <v>6388</v>
      </c>
      <c r="C733" s="133" t="s">
        <v>193</v>
      </c>
      <c r="D733" s="135"/>
      <c r="E733" s="136" t="s">
        <v>1225</v>
      </c>
      <c r="F733" s="194"/>
      <c r="G733" s="259">
        <v>5904067628151</v>
      </c>
      <c r="H733" s="16" t="s">
        <v>17</v>
      </c>
      <c r="I733" s="258">
        <v>748.1</v>
      </c>
      <c r="J733" s="115">
        <f>VLOOKUP(M733,'Grupy rabatowe'!A:E,5,0)</f>
        <v>0</v>
      </c>
      <c r="K733" s="100">
        <f t="shared" si="36"/>
        <v>0</v>
      </c>
      <c r="L733" s="18">
        <f t="shared" si="37"/>
        <v>748.1</v>
      </c>
      <c r="M733" s="19" t="s">
        <v>2779</v>
      </c>
      <c r="N733" s="24" t="str">
        <f t="shared" si="35"/>
        <v>rabat - grupa</v>
      </c>
    </row>
    <row r="734" spans="1:14" x14ac:dyDescent="0.25">
      <c r="A734" s="196" t="s">
        <v>6363</v>
      </c>
      <c r="B734" s="132" t="s">
        <v>6389</v>
      </c>
      <c r="C734" s="133" t="s">
        <v>193</v>
      </c>
      <c r="D734" s="135"/>
      <c r="E734" s="136" t="s">
        <v>1225</v>
      </c>
      <c r="F734" s="194"/>
      <c r="G734" s="259">
        <v>5904067628205</v>
      </c>
      <c r="H734" s="16" t="s">
        <v>17</v>
      </c>
      <c r="I734" s="258">
        <v>779.78</v>
      </c>
      <c r="J734" s="115">
        <f>VLOOKUP(M734,'Grupy rabatowe'!A:E,5,0)</f>
        <v>0</v>
      </c>
      <c r="K734" s="100">
        <f t="shared" si="36"/>
        <v>0</v>
      </c>
      <c r="L734" s="18">
        <f t="shared" si="37"/>
        <v>779.78</v>
      </c>
      <c r="M734" s="19" t="s">
        <v>2779</v>
      </c>
      <c r="N734" s="24" t="str">
        <f t="shared" si="35"/>
        <v>rabat - grupa</v>
      </c>
    </row>
    <row r="735" spans="1:14" x14ac:dyDescent="0.25">
      <c r="A735" s="196" t="s">
        <v>6364</v>
      </c>
      <c r="B735" s="132" t="s">
        <v>6390</v>
      </c>
      <c r="C735" s="133" t="s">
        <v>193</v>
      </c>
      <c r="D735" s="135"/>
      <c r="E735" s="136" t="s">
        <v>1225</v>
      </c>
      <c r="F735" s="194"/>
      <c r="G735" s="259">
        <v>5904067628298</v>
      </c>
      <c r="H735" s="16" t="s">
        <v>17</v>
      </c>
      <c r="I735" s="258">
        <v>714.5</v>
      </c>
      <c r="J735" s="115">
        <f>VLOOKUP(M735,'Grupy rabatowe'!A:E,5,0)</f>
        <v>0</v>
      </c>
      <c r="K735" s="100">
        <f t="shared" si="36"/>
        <v>0</v>
      </c>
      <c r="L735" s="18">
        <f t="shared" si="37"/>
        <v>714.5</v>
      </c>
      <c r="M735" s="19" t="s">
        <v>2779</v>
      </c>
      <c r="N735" s="24" t="str">
        <f t="shared" si="35"/>
        <v>rabat - grupa</v>
      </c>
    </row>
    <row r="736" spans="1:14" x14ac:dyDescent="0.25">
      <c r="A736" s="196" t="s">
        <v>6365</v>
      </c>
      <c r="B736" s="132" t="s">
        <v>6391</v>
      </c>
      <c r="C736" s="133" t="s">
        <v>193</v>
      </c>
      <c r="D736" s="135"/>
      <c r="E736" s="136" t="s">
        <v>1225</v>
      </c>
      <c r="F736" s="194"/>
      <c r="G736" s="259">
        <v>5904067628304</v>
      </c>
      <c r="H736" s="16" t="s">
        <v>17</v>
      </c>
      <c r="I736" s="258">
        <v>700.19</v>
      </c>
      <c r="J736" s="115">
        <f>VLOOKUP(M736,'Grupy rabatowe'!A:E,5,0)</f>
        <v>0</v>
      </c>
      <c r="K736" s="100">
        <f t="shared" si="36"/>
        <v>0</v>
      </c>
      <c r="L736" s="18">
        <f t="shared" si="37"/>
        <v>700.19</v>
      </c>
      <c r="M736" s="19" t="s">
        <v>2779</v>
      </c>
      <c r="N736" s="24" t="str">
        <f t="shared" si="35"/>
        <v>rabat - grupa</v>
      </c>
    </row>
    <row r="737" spans="1:14" x14ac:dyDescent="0.25">
      <c r="A737" s="196" t="s">
        <v>6366</v>
      </c>
      <c r="B737" s="132" t="s">
        <v>6392</v>
      </c>
      <c r="C737" s="133" t="s">
        <v>193</v>
      </c>
      <c r="D737" s="135"/>
      <c r="E737" s="136" t="s">
        <v>1225</v>
      </c>
      <c r="F737" s="194"/>
      <c r="G737" s="259">
        <v>5904067628311</v>
      </c>
      <c r="H737" s="16" t="s">
        <v>17</v>
      </c>
      <c r="I737" s="258">
        <v>786.08</v>
      </c>
      <c r="J737" s="115">
        <f>VLOOKUP(M737,'Grupy rabatowe'!A:E,5,0)</f>
        <v>0</v>
      </c>
      <c r="K737" s="100">
        <f t="shared" si="36"/>
        <v>0</v>
      </c>
      <c r="L737" s="18">
        <f t="shared" si="37"/>
        <v>786.08</v>
      </c>
      <c r="M737" s="19" t="s">
        <v>2779</v>
      </c>
      <c r="N737" s="24" t="str">
        <f t="shared" si="35"/>
        <v>rabat - grupa</v>
      </c>
    </row>
    <row r="738" spans="1:14" x14ac:dyDescent="0.25">
      <c r="A738" s="196">
        <v>76100</v>
      </c>
      <c r="B738" s="152" t="s">
        <v>6159</v>
      </c>
      <c r="C738" s="14" t="s">
        <v>59</v>
      </c>
      <c r="D738" s="16"/>
      <c r="E738" s="25" t="s">
        <v>1231</v>
      </c>
      <c r="F738" s="194"/>
      <c r="G738" s="239">
        <v>5902188706154</v>
      </c>
      <c r="H738" s="16" t="s">
        <v>17</v>
      </c>
      <c r="I738" s="113">
        <v>687.02</v>
      </c>
      <c r="J738" s="115">
        <f>VLOOKUP(M738,'Grupy rabatowe'!A:E,5,0)</f>
        <v>0</v>
      </c>
      <c r="K738" s="100">
        <f t="shared" si="36"/>
        <v>0</v>
      </c>
      <c r="L738" s="18">
        <f t="shared" si="37"/>
        <v>687.02</v>
      </c>
      <c r="M738" s="19" t="s">
        <v>2780</v>
      </c>
      <c r="N738" s="24" t="str">
        <f t="shared" si="35"/>
        <v>rabat - grupa</v>
      </c>
    </row>
    <row r="739" spans="1:14" x14ac:dyDescent="0.25">
      <c r="A739" s="205" t="s">
        <v>2583</v>
      </c>
      <c r="B739" s="152" t="s">
        <v>6160</v>
      </c>
      <c r="C739" s="14" t="s">
        <v>193</v>
      </c>
      <c r="D739" s="16"/>
      <c r="E739" s="25" t="s">
        <v>1231</v>
      </c>
      <c r="F739" s="194"/>
      <c r="G739" s="239">
        <v>5904067600867</v>
      </c>
      <c r="H739" s="16" t="s">
        <v>17</v>
      </c>
      <c r="I739" s="113">
        <v>817.7</v>
      </c>
      <c r="J739" s="115">
        <f>VLOOKUP(M739,'Grupy rabatowe'!A:E,5,0)</f>
        <v>0</v>
      </c>
      <c r="K739" s="100">
        <f t="shared" si="36"/>
        <v>0</v>
      </c>
      <c r="L739" s="18">
        <f t="shared" si="37"/>
        <v>817.7</v>
      </c>
      <c r="M739" s="19" t="s">
        <v>2780</v>
      </c>
      <c r="N739" s="24" t="str">
        <f t="shared" si="35"/>
        <v>rabat - grupa</v>
      </c>
    </row>
    <row r="740" spans="1:14" x14ac:dyDescent="0.25">
      <c r="A740" s="196" t="s">
        <v>1232</v>
      </c>
      <c r="B740" s="152" t="s">
        <v>6161</v>
      </c>
      <c r="C740" s="14" t="s">
        <v>193</v>
      </c>
      <c r="D740" s="16"/>
      <c r="E740" s="25" t="s">
        <v>1231</v>
      </c>
      <c r="F740" s="194"/>
      <c r="G740" s="239">
        <v>5902188701883</v>
      </c>
      <c r="H740" s="16" t="s">
        <v>17</v>
      </c>
      <c r="I740" s="113">
        <v>807.13</v>
      </c>
      <c r="J740" s="115">
        <f>VLOOKUP(M740,'Grupy rabatowe'!A:E,5,0)</f>
        <v>0</v>
      </c>
      <c r="K740" s="100">
        <f t="shared" si="36"/>
        <v>0</v>
      </c>
      <c r="L740" s="18">
        <f t="shared" si="37"/>
        <v>807.13</v>
      </c>
      <c r="M740" s="19" t="s">
        <v>2780</v>
      </c>
      <c r="N740" s="24" t="str">
        <f t="shared" si="35"/>
        <v>rabat - grupa</v>
      </c>
    </row>
    <row r="741" spans="1:14" x14ac:dyDescent="0.25">
      <c r="A741" s="205" t="s">
        <v>2584</v>
      </c>
      <c r="B741" s="152" t="s">
        <v>6162</v>
      </c>
      <c r="C741" s="41" t="s">
        <v>193</v>
      </c>
      <c r="D741" s="20"/>
      <c r="E741" s="25" t="s">
        <v>1231</v>
      </c>
      <c r="F741" s="194"/>
      <c r="G741" s="239">
        <v>5904067600874</v>
      </c>
      <c r="H741" s="16" t="s">
        <v>17</v>
      </c>
      <c r="I741" s="113">
        <v>792.37</v>
      </c>
      <c r="J741" s="115">
        <f>VLOOKUP(M741,'Grupy rabatowe'!A:E,5,0)</f>
        <v>0</v>
      </c>
      <c r="K741" s="100">
        <f t="shared" si="36"/>
        <v>0</v>
      </c>
      <c r="L741" s="18">
        <f t="shared" si="37"/>
        <v>792.37</v>
      </c>
      <c r="M741" s="19" t="s">
        <v>2780</v>
      </c>
      <c r="N741" s="24" t="str">
        <f t="shared" si="35"/>
        <v>rabat - grupa</v>
      </c>
    </row>
    <row r="742" spans="1:14" x14ac:dyDescent="0.25">
      <c r="A742" s="205" t="s">
        <v>2585</v>
      </c>
      <c r="B742" s="152" t="s">
        <v>6163</v>
      </c>
      <c r="C742" s="41" t="s">
        <v>193</v>
      </c>
      <c r="D742" s="20"/>
      <c r="E742" s="25" t="s">
        <v>1231</v>
      </c>
      <c r="F742" s="194"/>
      <c r="G742" s="239">
        <v>5904067600881</v>
      </c>
      <c r="H742" s="16" t="s">
        <v>17</v>
      </c>
      <c r="I742" s="113">
        <v>779.71</v>
      </c>
      <c r="J742" s="115">
        <f>VLOOKUP(M742,'Grupy rabatowe'!A:E,5,0)</f>
        <v>0</v>
      </c>
      <c r="K742" s="100">
        <f t="shared" si="36"/>
        <v>0</v>
      </c>
      <c r="L742" s="18">
        <f t="shared" si="37"/>
        <v>779.71</v>
      </c>
      <c r="M742" s="19" t="s">
        <v>2780</v>
      </c>
      <c r="N742" s="24" t="str">
        <f t="shared" si="35"/>
        <v>rabat - grupa</v>
      </c>
    </row>
    <row r="743" spans="1:14" x14ac:dyDescent="0.25">
      <c r="A743" s="205" t="s">
        <v>2587</v>
      </c>
      <c r="B743" s="152" t="s">
        <v>6164</v>
      </c>
      <c r="C743" s="41" t="s">
        <v>193</v>
      </c>
      <c r="D743" s="20"/>
      <c r="E743" s="25" t="s">
        <v>1231</v>
      </c>
      <c r="F743" s="194"/>
      <c r="G743" s="239">
        <v>5904067600898</v>
      </c>
      <c r="H743" s="16" t="s">
        <v>17</v>
      </c>
      <c r="I743" s="113">
        <v>830.36</v>
      </c>
      <c r="J743" s="115">
        <f>VLOOKUP(M743,'Grupy rabatowe'!A:E,5,0)</f>
        <v>0</v>
      </c>
      <c r="K743" s="100">
        <f t="shared" si="36"/>
        <v>0</v>
      </c>
      <c r="L743" s="18">
        <f t="shared" si="37"/>
        <v>830.36</v>
      </c>
      <c r="M743" s="19" t="s">
        <v>2780</v>
      </c>
      <c r="N743" s="24" t="str">
        <f t="shared" si="35"/>
        <v>rabat - grupa</v>
      </c>
    </row>
    <row r="744" spans="1:14" x14ac:dyDescent="0.25">
      <c r="A744" s="205" t="s">
        <v>2589</v>
      </c>
      <c r="B744" s="152" t="s">
        <v>6165</v>
      </c>
      <c r="C744" s="41" t="s">
        <v>193</v>
      </c>
      <c r="D744" s="20"/>
      <c r="E744" s="25" t="s">
        <v>1231</v>
      </c>
      <c r="F744" s="194"/>
      <c r="G744" s="239">
        <v>5904067600904</v>
      </c>
      <c r="H744" s="16" t="s">
        <v>17</v>
      </c>
      <c r="I744" s="113">
        <v>838.15</v>
      </c>
      <c r="J744" s="115">
        <f>VLOOKUP(M744,'Grupy rabatowe'!A:E,5,0)</f>
        <v>0</v>
      </c>
      <c r="K744" s="100">
        <f t="shared" si="36"/>
        <v>0</v>
      </c>
      <c r="L744" s="18">
        <f t="shared" si="37"/>
        <v>838.15</v>
      </c>
      <c r="M744" s="19" t="s">
        <v>2780</v>
      </c>
      <c r="N744" s="24" t="str">
        <f t="shared" si="35"/>
        <v>rabat - grupa</v>
      </c>
    </row>
    <row r="745" spans="1:14" x14ac:dyDescent="0.25">
      <c r="A745" s="205" t="s">
        <v>2590</v>
      </c>
      <c r="B745" s="152" t="s">
        <v>6166</v>
      </c>
      <c r="C745" s="41" t="s">
        <v>193</v>
      </c>
      <c r="D745" s="20"/>
      <c r="E745" s="25" t="s">
        <v>1231</v>
      </c>
      <c r="F745" s="194"/>
      <c r="G745" s="239">
        <v>5904067600911</v>
      </c>
      <c r="H745" s="16" t="s">
        <v>17</v>
      </c>
      <c r="I745" s="113">
        <v>825.49</v>
      </c>
      <c r="J745" s="115">
        <f>VLOOKUP(M745,'Grupy rabatowe'!A:E,5,0)</f>
        <v>0</v>
      </c>
      <c r="K745" s="100">
        <f t="shared" si="36"/>
        <v>0</v>
      </c>
      <c r="L745" s="18">
        <f t="shared" si="37"/>
        <v>825.49</v>
      </c>
      <c r="M745" s="19" t="s">
        <v>2780</v>
      </c>
      <c r="N745" s="24" t="str">
        <f t="shared" si="35"/>
        <v>rabat - grupa</v>
      </c>
    </row>
    <row r="746" spans="1:14" x14ac:dyDescent="0.25">
      <c r="A746" s="205" t="s">
        <v>2591</v>
      </c>
      <c r="B746" s="152" t="s">
        <v>6167</v>
      </c>
      <c r="C746" s="41" t="s">
        <v>193</v>
      </c>
      <c r="D746" s="20"/>
      <c r="E746" s="25" t="s">
        <v>1231</v>
      </c>
      <c r="F746" s="194"/>
      <c r="G746" s="239">
        <v>5904067600928</v>
      </c>
      <c r="H746" s="16" t="s">
        <v>17</v>
      </c>
      <c r="I746" s="113">
        <v>812.82</v>
      </c>
      <c r="J746" s="115">
        <f>VLOOKUP(M746,'Grupy rabatowe'!A:E,5,0)</f>
        <v>0</v>
      </c>
      <c r="K746" s="100">
        <f t="shared" si="36"/>
        <v>0</v>
      </c>
      <c r="L746" s="18">
        <f t="shared" si="37"/>
        <v>812.82</v>
      </c>
      <c r="M746" s="19" t="s">
        <v>2780</v>
      </c>
      <c r="N746" s="24" t="str">
        <f t="shared" si="35"/>
        <v>rabat - grupa</v>
      </c>
    </row>
    <row r="747" spans="1:14" x14ac:dyDescent="0.25">
      <c r="A747" s="205" t="s">
        <v>2592</v>
      </c>
      <c r="B747" s="152" t="s">
        <v>6168</v>
      </c>
      <c r="C747" s="41" t="s">
        <v>193</v>
      </c>
      <c r="D747" s="20"/>
      <c r="E747" s="25" t="s">
        <v>1231</v>
      </c>
      <c r="F747" s="194"/>
      <c r="G747" s="239">
        <v>5904067600935</v>
      </c>
      <c r="H747" s="16" t="s">
        <v>17</v>
      </c>
      <c r="I747" s="113">
        <v>800.16</v>
      </c>
      <c r="J747" s="115">
        <f>VLOOKUP(M747,'Grupy rabatowe'!A:E,5,0)</f>
        <v>0</v>
      </c>
      <c r="K747" s="100">
        <f t="shared" si="36"/>
        <v>0</v>
      </c>
      <c r="L747" s="18">
        <f t="shared" si="37"/>
        <v>800.16</v>
      </c>
      <c r="M747" s="19" t="s">
        <v>2780</v>
      </c>
      <c r="N747" s="24" t="str">
        <f t="shared" si="35"/>
        <v>rabat - grupa</v>
      </c>
    </row>
    <row r="748" spans="1:14" x14ac:dyDescent="0.25">
      <c r="A748" s="205" t="s">
        <v>2593</v>
      </c>
      <c r="B748" s="152" t="s">
        <v>6169</v>
      </c>
      <c r="C748" s="41" t="s">
        <v>193</v>
      </c>
      <c r="D748" s="20"/>
      <c r="E748" s="25" t="s">
        <v>1231</v>
      </c>
      <c r="F748" s="194"/>
      <c r="G748" s="239">
        <v>5904067600942</v>
      </c>
      <c r="H748" s="16" t="s">
        <v>17</v>
      </c>
      <c r="I748" s="113">
        <v>824.39</v>
      </c>
      <c r="J748" s="115">
        <f>VLOOKUP(M748,'Grupy rabatowe'!A:E,5,0)</f>
        <v>0</v>
      </c>
      <c r="K748" s="100">
        <f t="shared" si="36"/>
        <v>0</v>
      </c>
      <c r="L748" s="18">
        <f t="shared" si="37"/>
        <v>824.39</v>
      </c>
      <c r="M748" s="19" t="s">
        <v>2780</v>
      </c>
      <c r="N748" s="24" t="str">
        <f t="shared" si="35"/>
        <v>rabat - grupa</v>
      </c>
    </row>
    <row r="749" spans="1:14" x14ac:dyDescent="0.25">
      <c r="A749" s="205" t="s">
        <v>2594</v>
      </c>
      <c r="B749" s="152" t="s">
        <v>6170</v>
      </c>
      <c r="C749" s="41" t="s">
        <v>193</v>
      </c>
      <c r="D749" s="20"/>
      <c r="E749" s="25" t="s">
        <v>1231</v>
      </c>
      <c r="F749" s="194"/>
      <c r="G749" s="239">
        <v>5904067600959</v>
      </c>
      <c r="H749" s="16" t="s">
        <v>17</v>
      </c>
      <c r="I749" s="113">
        <v>881.56</v>
      </c>
      <c r="J749" s="115">
        <f>VLOOKUP(M749,'Grupy rabatowe'!A:E,5,0)</f>
        <v>0</v>
      </c>
      <c r="K749" s="100">
        <f t="shared" si="36"/>
        <v>0</v>
      </c>
      <c r="L749" s="18">
        <f t="shared" si="37"/>
        <v>881.56</v>
      </c>
      <c r="M749" s="19" t="s">
        <v>2780</v>
      </c>
      <c r="N749" s="24" t="str">
        <f t="shared" si="35"/>
        <v>rabat - grupa</v>
      </c>
    </row>
    <row r="750" spans="1:14" x14ac:dyDescent="0.25">
      <c r="A750" s="196" t="s">
        <v>1233</v>
      </c>
      <c r="B750" s="152" t="s">
        <v>6171</v>
      </c>
      <c r="C750" s="14" t="s">
        <v>193</v>
      </c>
      <c r="D750" s="16"/>
      <c r="E750" s="25" t="s">
        <v>1231</v>
      </c>
      <c r="F750" s="194"/>
      <c r="G750" s="239">
        <v>5902188701890</v>
      </c>
      <c r="H750" s="16" t="s">
        <v>17</v>
      </c>
      <c r="I750" s="113">
        <v>880.67</v>
      </c>
      <c r="J750" s="115">
        <f>VLOOKUP(M750,'Grupy rabatowe'!A:E,5,0)</f>
        <v>0</v>
      </c>
      <c r="K750" s="100">
        <f t="shared" si="36"/>
        <v>0</v>
      </c>
      <c r="L750" s="18">
        <f t="shared" si="37"/>
        <v>880.67</v>
      </c>
      <c r="M750" s="19" t="s">
        <v>2780</v>
      </c>
      <c r="N750" s="24" t="str">
        <f t="shared" si="35"/>
        <v>rabat - grupa</v>
      </c>
    </row>
    <row r="751" spans="1:14" x14ac:dyDescent="0.25">
      <c r="A751" s="205" t="s">
        <v>2595</v>
      </c>
      <c r="B751" s="152" t="s">
        <v>6172</v>
      </c>
      <c r="C751" s="41" t="s">
        <v>193</v>
      </c>
      <c r="D751" s="20"/>
      <c r="E751" s="25" t="s">
        <v>1231</v>
      </c>
      <c r="F751" s="194"/>
      <c r="G751" s="239">
        <v>5904067600966</v>
      </c>
      <c r="H751" s="16" t="s">
        <v>17</v>
      </c>
      <c r="I751" s="113">
        <v>856.24</v>
      </c>
      <c r="J751" s="115">
        <f>VLOOKUP(M751,'Grupy rabatowe'!A:E,5,0)</f>
        <v>0</v>
      </c>
      <c r="K751" s="100">
        <f t="shared" si="36"/>
        <v>0</v>
      </c>
      <c r="L751" s="18">
        <f t="shared" si="37"/>
        <v>856.24</v>
      </c>
      <c r="M751" s="19" t="s">
        <v>2780</v>
      </c>
      <c r="N751" s="24" t="str">
        <f t="shared" ref="N751:N814" si="38">IF(J751=K751,"rabat - grupa","rabat - produkt")</f>
        <v>rabat - grupa</v>
      </c>
    </row>
    <row r="752" spans="1:14" x14ac:dyDescent="0.25">
      <c r="A752" s="205" t="s">
        <v>2596</v>
      </c>
      <c r="B752" s="152" t="s">
        <v>6173</v>
      </c>
      <c r="C752" s="41" t="s">
        <v>193</v>
      </c>
      <c r="D752" s="20"/>
      <c r="E752" s="25" t="s">
        <v>1231</v>
      </c>
      <c r="F752" s="194"/>
      <c r="G752" s="239">
        <v>5904067600973</v>
      </c>
      <c r="H752" s="16" t="s">
        <v>17</v>
      </c>
      <c r="I752" s="113">
        <v>843.57</v>
      </c>
      <c r="J752" s="115">
        <f>VLOOKUP(M752,'Grupy rabatowe'!A:E,5,0)</f>
        <v>0</v>
      </c>
      <c r="K752" s="100">
        <f t="shared" si="36"/>
        <v>0</v>
      </c>
      <c r="L752" s="18">
        <f t="shared" si="37"/>
        <v>843.57</v>
      </c>
      <c r="M752" s="19" t="s">
        <v>2780</v>
      </c>
      <c r="N752" s="24" t="str">
        <f t="shared" si="38"/>
        <v>rabat - grupa</v>
      </c>
    </row>
    <row r="753" spans="1:14" x14ac:dyDescent="0.25">
      <c r="A753" s="205" t="s">
        <v>2597</v>
      </c>
      <c r="B753" s="152" t="s">
        <v>6174</v>
      </c>
      <c r="C753" s="41" t="s">
        <v>193</v>
      </c>
      <c r="D753" s="20"/>
      <c r="E753" s="25" t="s">
        <v>1231</v>
      </c>
      <c r="F753" s="194"/>
      <c r="G753" s="239">
        <v>5904067600980</v>
      </c>
      <c r="H753" s="16" t="s">
        <v>17</v>
      </c>
      <c r="I753" s="113">
        <v>894.23</v>
      </c>
      <c r="J753" s="115">
        <f>VLOOKUP(M753,'Grupy rabatowe'!A:E,5,0)</f>
        <v>0</v>
      </c>
      <c r="K753" s="100">
        <f t="shared" si="36"/>
        <v>0</v>
      </c>
      <c r="L753" s="18">
        <f t="shared" si="37"/>
        <v>894.23</v>
      </c>
      <c r="M753" s="19" t="s">
        <v>2780</v>
      </c>
      <c r="N753" s="24" t="str">
        <f t="shared" si="38"/>
        <v>rabat - grupa</v>
      </c>
    </row>
    <row r="754" spans="1:14" x14ac:dyDescent="0.25">
      <c r="A754" s="196" t="s">
        <v>1234</v>
      </c>
      <c r="B754" s="152" t="s">
        <v>6175</v>
      </c>
      <c r="C754" s="14" t="s">
        <v>193</v>
      </c>
      <c r="D754" s="16"/>
      <c r="E754" s="25" t="s">
        <v>1231</v>
      </c>
      <c r="F754" s="194"/>
      <c r="G754" s="239">
        <v>5902188701906</v>
      </c>
      <c r="H754" s="16" t="s">
        <v>17</v>
      </c>
      <c r="I754" s="113">
        <v>937.54</v>
      </c>
      <c r="J754" s="115">
        <f>VLOOKUP(M754,'Grupy rabatowe'!A:E,5,0)</f>
        <v>0</v>
      </c>
      <c r="K754" s="100">
        <f t="shared" si="36"/>
        <v>0</v>
      </c>
      <c r="L754" s="18">
        <f t="shared" si="37"/>
        <v>937.54</v>
      </c>
      <c r="M754" s="19" t="s">
        <v>2780</v>
      </c>
      <c r="N754" s="24" t="str">
        <f t="shared" si="38"/>
        <v>rabat - grupa</v>
      </c>
    </row>
    <row r="755" spans="1:14" x14ac:dyDescent="0.25">
      <c r="A755" s="205" t="s">
        <v>2598</v>
      </c>
      <c r="B755" s="152" t="s">
        <v>6176</v>
      </c>
      <c r="C755" s="41" t="s">
        <v>193</v>
      </c>
      <c r="D755" s="20"/>
      <c r="E755" s="25" t="s">
        <v>1231</v>
      </c>
      <c r="F755" s="194"/>
      <c r="G755" s="239">
        <v>5904067600997</v>
      </c>
      <c r="H755" s="16" t="s">
        <v>17</v>
      </c>
      <c r="I755" s="113">
        <v>902.95</v>
      </c>
      <c r="J755" s="115">
        <f>VLOOKUP(M755,'Grupy rabatowe'!A:E,5,0)</f>
        <v>0</v>
      </c>
      <c r="K755" s="100">
        <f t="shared" si="36"/>
        <v>0</v>
      </c>
      <c r="L755" s="18">
        <f t="shared" si="37"/>
        <v>902.95</v>
      </c>
      <c r="M755" s="19" t="s">
        <v>2780</v>
      </c>
      <c r="N755" s="24" t="str">
        <f t="shared" si="38"/>
        <v>rabat - grupa</v>
      </c>
    </row>
    <row r="756" spans="1:14" x14ac:dyDescent="0.25">
      <c r="A756" s="205" t="s">
        <v>2599</v>
      </c>
      <c r="B756" s="152" t="s">
        <v>6177</v>
      </c>
      <c r="C756" s="41" t="s">
        <v>193</v>
      </c>
      <c r="D756" s="20"/>
      <c r="E756" s="25" t="s">
        <v>1231</v>
      </c>
      <c r="F756" s="194"/>
      <c r="G756" s="239">
        <v>5904067601000</v>
      </c>
      <c r="H756" s="16" t="s">
        <v>17</v>
      </c>
      <c r="I756" s="113">
        <v>890.29</v>
      </c>
      <c r="J756" s="115">
        <f>VLOOKUP(M756,'Grupy rabatowe'!A:E,5,0)</f>
        <v>0</v>
      </c>
      <c r="K756" s="100">
        <f t="shared" si="36"/>
        <v>0</v>
      </c>
      <c r="L756" s="18">
        <f t="shared" si="37"/>
        <v>890.29</v>
      </c>
      <c r="M756" s="19" t="s">
        <v>2780</v>
      </c>
      <c r="N756" s="24" t="str">
        <f t="shared" si="38"/>
        <v>rabat - grupa</v>
      </c>
    </row>
    <row r="757" spans="1:14" x14ac:dyDescent="0.25">
      <c r="A757" s="205" t="s">
        <v>2600</v>
      </c>
      <c r="B757" s="152" t="s">
        <v>6178</v>
      </c>
      <c r="C757" s="41" t="s">
        <v>193</v>
      </c>
      <c r="D757" s="20"/>
      <c r="E757" s="25" t="s">
        <v>1231</v>
      </c>
      <c r="F757" s="194"/>
      <c r="G757" s="239">
        <v>5904067601017</v>
      </c>
      <c r="H757" s="16" t="s">
        <v>17</v>
      </c>
      <c r="I757" s="113">
        <v>928.28</v>
      </c>
      <c r="J757" s="115">
        <f>VLOOKUP(M757,'Grupy rabatowe'!A:E,5,0)</f>
        <v>0</v>
      </c>
      <c r="K757" s="100">
        <f t="shared" si="36"/>
        <v>0</v>
      </c>
      <c r="L757" s="18">
        <f t="shared" si="37"/>
        <v>928.28</v>
      </c>
      <c r="M757" s="19" t="s">
        <v>2780</v>
      </c>
      <c r="N757" s="24" t="str">
        <f t="shared" si="38"/>
        <v>rabat - grupa</v>
      </c>
    </row>
    <row r="758" spans="1:14" x14ac:dyDescent="0.25">
      <c r="A758" s="205" t="s">
        <v>2602</v>
      </c>
      <c r="B758" s="152" t="s">
        <v>6179</v>
      </c>
      <c r="C758" s="41" t="s">
        <v>193</v>
      </c>
      <c r="D758" s="20"/>
      <c r="E758" s="25" t="s">
        <v>1231</v>
      </c>
      <c r="F758" s="194"/>
      <c r="G758" s="239">
        <v>5904067601024</v>
      </c>
      <c r="H758" s="16" t="s">
        <v>17</v>
      </c>
      <c r="I758" s="113">
        <v>860.75</v>
      </c>
      <c r="J758" s="115">
        <f>VLOOKUP(M758,'Grupy rabatowe'!A:E,5,0)</f>
        <v>0</v>
      </c>
      <c r="K758" s="100">
        <f t="shared" si="36"/>
        <v>0</v>
      </c>
      <c r="L758" s="18">
        <f t="shared" si="37"/>
        <v>860.75</v>
      </c>
      <c r="M758" s="19" t="s">
        <v>2780</v>
      </c>
      <c r="N758" s="24" t="str">
        <f t="shared" si="38"/>
        <v>rabat - grupa</v>
      </c>
    </row>
    <row r="759" spans="1:14" x14ac:dyDescent="0.25">
      <c r="A759" s="205" t="s">
        <v>2603</v>
      </c>
      <c r="B759" s="152" t="s">
        <v>6180</v>
      </c>
      <c r="C759" s="41" t="s">
        <v>193</v>
      </c>
      <c r="D759" s="20"/>
      <c r="E759" s="25" t="s">
        <v>1231</v>
      </c>
      <c r="F759" s="194"/>
      <c r="G759" s="239">
        <v>5904067601031</v>
      </c>
      <c r="H759" s="16" t="s">
        <v>17</v>
      </c>
      <c r="I759" s="113">
        <v>848.09</v>
      </c>
      <c r="J759" s="115">
        <f>VLOOKUP(M759,'Grupy rabatowe'!A:E,5,0)</f>
        <v>0</v>
      </c>
      <c r="K759" s="100">
        <f t="shared" si="36"/>
        <v>0</v>
      </c>
      <c r="L759" s="18">
        <f t="shared" si="37"/>
        <v>848.09</v>
      </c>
      <c r="M759" s="19" t="s">
        <v>2780</v>
      </c>
      <c r="N759" s="24" t="str">
        <f t="shared" si="38"/>
        <v>rabat - grupa</v>
      </c>
    </row>
    <row r="760" spans="1:14" x14ac:dyDescent="0.25">
      <c r="A760" s="196" t="s">
        <v>1235</v>
      </c>
      <c r="B760" s="152" t="s">
        <v>6181</v>
      </c>
      <c r="C760" s="14" t="s">
        <v>193</v>
      </c>
      <c r="D760" s="16"/>
      <c r="E760" s="25" t="s">
        <v>1231</v>
      </c>
      <c r="F760" s="194"/>
      <c r="G760" s="239">
        <v>5902188701913</v>
      </c>
      <c r="H760" s="16" t="s">
        <v>17</v>
      </c>
      <c r="I760" s="113">
        <v>861.61</v>
      </c>
      <c r="J760" s="115">
        <f>VLOOKUP(M760,'Grupy rabatowe'!A:E,5,0)</f>
        <v>0</v>
      </c>
      <c r="K760" s="100">
        <f t="shared" si="36"/>
        <v>0</v>
      </c>
      <c r="L760" s="18">
        <f t="shared" si="37"/>
        <v>861.61</v>
      </c>
      <c r="M760" s="19" t="s">
        <v>2780</v>
      </c>
      <c r="N760" s="24" t="str">
        <f t="shared" si="38"/>
        <v>rabat - grupa</v>
      </c>
    </row>
    <row r="761" spans="1:14" x14ac:dyDescent="0.25">
      <c r="A761" s="205" t="s">
        <v>2604</v>
      </c>
      <c r="B761" s="152" t="s">
        <v>6182</v>
      </c>
      <c r="C761" s="41" t="s">
        <v>193</v>
      </c>
      <c r="D761" s="20"/>
      <c r="E761" s="25" t="s">
        <v>1231</v>
      </c>
      <c r="F761" s="194"/>
      <c r="G761" s="239">
        <v>5904067601048</v>
      </c>
      <c r="H761" s="16" t="s">
        <v>17</v>
      </c>
      <c r="I761" s="113">
        <v>822.76</v>
      </c>
      <c r="J761" s="115">
        <f>VLOOKUP(M761,'Grupy rabatowe'!A:E,5,0)</f>
        <v>0</v>
      </c>
      <c r="K761" s="100">
        <f t="shared" ref="K761:K824" si="39">J761</f>
        <v>0</v>
      </c>
      <c r="L761" s="18">
        <f t="shared" ref="L761:L824" si="40">I761*(1-K761)</f>
        <v>822.76</v>
      </c>
      <c r="M761" s="19" t="s">
        <v>2780</v>
      </c>
      <c r="N761" s="24" t="str">
        <f t="shared" si="38"/>
        <v>rabat - grupa</v>
      </c>
    </row>
    <row r="762" spans="1:14" x14ac:dyDescent="0.25">
      <c r="A762" s="205" t="s">
        <v>2605</v>
      </c>
      <c r="B762" s="152" t="s">
        <v>6183</v>
      </c>
      <c r="C762" s="41" t="s">
        <v>193</v>
      </c>
      <c r="D762" s="20"/>
      <c r="E762" s="25" t="s">
        <v>1231</v>
      </c>
      <c r="F762" s="194"/>
      <c r="G762" s="239">
        <v>5904067601055</v>
      </c>
      <c r="H762" s="16" t="s">
        <v>17</v>
      </c>
      <c r="I762" s="113">
        <v>810.1</v>
      </c>
      <c r="J762" s="115">
        <f>VLOOKUP(M762,'Grupy rabatowe'!A:E,5,0)</f>
        <v>0</v>
      </c>
      <c r="K762" s="100">
        <f t="shared" si="39"/>
        <v>0</v>
      </c>
      <c r="L762" s="18">
        <f t="shared" si="40"/>
        <v>810.1</v>
      </c>
      <c r="M762" s="19" t="s">
        <v>2780</v>
      </c>
      <c r="N762" s="24" t="str">
        <f t="shared" si="38"/>
        <v>rabat - grupa</v>
      </c>
    </row>
    <row r="763" spans="1:14" x14ac:dyDescent="0.25">
      <c r="A763" s="205" t="s">
        <v>2606</v>
      </c>
      <c r="B763" s="152" t="s">
        <v>6184</v>
      </c>
      <c r="C763" s="41" t="s">
        <v>193</v>
      </c>
      <c r="D763" s="20"/>
      <c r="E763" s="25" t="s">
        <v>1231</v>
      </c>
      <c r="F763" s="194"/>
      <c r="G763" s="239">
        <v>5904067601062</v>
      </c>
      <c r="H763" s="16" t="s">
        <v>17</v>
      </c>
      <c r="I763" s="113">
        <v>797.44</v>
      </c>
      <c r="J763" s="115">
        <f>VLOOKUP(M763,'Grupy rabatowe'!A:E,5,0)</f>
        <v>0</v>
      </c>
      <c r="K763" s="100">
        <f t="shared" si="39"/>
        <v>0</v>
      </c>
      <c r="L763" s="18">
        <f t="shared" si="40"/>
        <v>797.44</v>
      </c>
      <c r="M763" s="19" t="s">
        <v>2780</v>
      </c>
      <c r="N763" s="24" t="str">
        <f t="shared" si="38"/>
        <v>rabat - grupa</v>
      </c>
    </row>
    <row r="764" spans="1:14" x14ac:dyDescent="0.25">
      <c r="A764" s="205" t="s">
        <v>2607</v>
      </c>
      <c r="B764" s="152" t="s">
        <v>6185</v>
      </c>
      <c r="C764" s="41" t="s">
        <v>193</v>
      </c>
      <c r="D764" s="20"/>
      <c r="E764" s="25" t="s">
        <v>1231</v>
      </c>
      <c r="F764" s="194"/>
      <c r="G764" s="239">
        <v>5904067601079</v>
      </c>
      <c r="H764" s="16" t="s">
        <v>17</v>
      </c>
      <c r="I764" s="113">
        <v>873.42</v>
      </c>
      <c r="J764" s="115">
        <f>VLOOKUP(M764,'Grupy rabatowe'!A:E,5,0)</f>
        <v>0</v>
      </c>
      <c r="K764" s="100">
        <f t="shared" si="39"/>
        <v>0</v>
      </c>
      <c r="L764" s="18">
        <f t="shared" si="40"/>
        <v>873.42</v>
      </c>
      <c r="M764" s="19" t="s">
        <v>2780</v>
      </c>
      <c r="N764" s="24" t="str">
        <f t="shared" si="38"/>
        <v>rabat - grupa</v>
      </c>
    </row>
    <row r="765" spans="1:14" x14ac:dyDescent="0.25">
      <c r="A765" s="195" t="s">
        <v>3719</v>
      </c>
      <c r="B765" s="152" t="s">
        <v>3731</v>
      </c>
      <c r="C765" s="41" t="s">
        <v>124</v>
      </c>
      <c r="D765" s="20"/>
      <c r="E765" s="25" t="s">
        <v>3720</v>
      </c>
      <c r="F765" s="194"/>
      <c r="G765" s="239">
        <v>5904067606944</v>
      </c>
      <c r="H765" s="16" t="s">
        <v>17</v>
      </c>
      <c r="I765" s="113">
        <v>81.150000000000006</v>
      </c>
      <c r="J765" s="115">
        <f>VLOOKUP(M765,'Grupy rabatowe'!A:E,5,0)</f>
        <v>0</v>
      </c>
      <c r="K765" s="100">
        <f t="shared" si="39"/>
        <v>0</v>
      </c>
      <c r="L765" s="18">
        <f t="shared" si="40"/>
        <v>81.150000000000006</v>
      </c>
      <c r="M765" s="19" t="s">
        <v>3721</v>
      </c>
      <c r="N765" s="20" t="str">
        <f t="shared" si="38"/>
        <v>rabat - grupa</v>
      </c>
    </row>
    <row r="766" spans="1:14" x14ac:dyDescent="0.25">
      <c r="A766" s="195" t="s">
        <v>3711</v>
      </c>
      <c r="B766" s="152" t="s">
        <v>5050</v>
      </c>
      <c r="C766" s="41" t="s">
        <v>193</v>
      </c>
      <c r="D766" s="20"/>
      <c r="E766" s="25" t="s">
        <v>3720</v>
      </c>
      <c r="F766" s="194"/>
      <c r="G766" s="239">
        <v>5904067606470</v>
      </c>
      <c r="H766" s="16" t="s">
        <v>17</v>
      </c>
      <c r="I766" s="113">
        <v>119.3</v>
      </c>
      <c r="J766" s="115">
        <f>VLOOKUP(M766,'Grupy rabatowe'!A:E,5,0)</f>
        <v>0</v>
      </c>
      <c r="K766" s="100">
        <f t="shared" si="39"/>
        <v>0</v>
      </c>
      <c r="L766" s="18">
        <f t="shared" si="40"/>
        <v>119.3</v>
      </c>
      <c r="M766" s="19" t="s">
        <v>3721</v>
      </c>
      <c r="N766" s="20" t="str">
        <f t="shared" si="38"/>
        <v>rabat - grupa</v>
      </c>
    </row>
    <row r="767" spans="1:14" x14ac:dyDescent="0.25">
      <c r="A767" s="195" t="s">
        <v>3712</v>
      </c>
      <c r="B767" s="152" t="s">
        <v>5051</v>
      </c>
      <c r="C767" s="41" t="s">
        <v>193</v>
      </c>
      <c r="D767" s="20"/>
      <c r="E767" s="25" t="s">
        <v>3720</v>
      </c>
      <c r="F767" s="194"/>
      <c r="G767" s="239">
        <v>5904067606487</v>
      </c>
      <c r="H767" s="16" t="s">
        <v>17</v>
      </c>
      <c r="I767" s="113">
        <v>129.97999999999999</v>
      </c>
      <c r="J767" s="115">
        <f>VLOOKUP(M767,'Grupy rabatowe'!A:E,5,0)</f>
        <v>0</v>
      </c>
      <c r="K767" s="100">
        <f t="shared" si="39"/>
        <v>0</v>
      </c>
      <c r="L767" s="18">
        <f t="shared" si="40"/>
        <v>129.97999999999999</v>
      </c>
      <c r="M767" s="19" t="s">
        <v>3721</v>
      </c>
      <c r="N767" s="20" t="str">
        <f t="shared" si="38"/>
        <v>rabat - grupa</v>
      </c>
    </row>
    <row r="768" spans="1:14" x14ac:dyDescent="0.25">
      <c r="A768" s="195" t="s">
        <v>3713</v>
      </c>
      <c r="B768" s="152" t="s">
        <v>5052</v>
      </c>
      <c r="C768" s="41" t="s">
        <v>193</v>
      </c>
      <c r="D768" s="20"/>
      <c r="E768" s="25" t="s">
        <v>3720</v>
      </c>
      <c r="F768" s="194"/>
      <c r="G768" s="239">
        <v>5904067606807</v>
      </c>
      <c r="H768" s="16" t="s">
        <v>17</v>
      </c>
      <c r="I768" s="113">
        <v>126.16</v>
      </c>
      <c r="J768" s="115">
        <f>VLOOKUP(M768,'Grupy rabatowe'!A:E,5,0)</f>
        <v>0</v>
      </c>
      <c r="K768" s="100">
        <f t="shared" si="39"/>
        <v>0</v>
      </c>
      <c r="L768" s="18">
        <f t="shared" si="40"/>
        <v>126.16</v>
      </c>
      <c r="M768" s="19" t="s">
        <v>3721</v>
      </c>
      <c r="N768" s="20" t="str">
        <f t="shared" si="38"/>
        <v>rabat - grupa</v>
      </c>
    </row>
    <row r="769" spans="1:14" x14ac:dyDescent="0.25">
      <c r="A769" s="195" t="s">
        <v>3714</v>
      </c>
      <c r="B769" s="152" t="s">
        <v>5053</v>
      </c>
      <c r="C769" s="41" t="s">
        <v>193</v>
      </c>
      <c r="D769" s="20"/>
      <c r="E769" s="25" t="s">
        <v>3720</v>
      </c>
      <c r="F769" s="194"/>
      <c r="G769" s="239">
        <v>5904067606814</v>
      </c>
      <c r="H769" s="16" t="s">
        <v>17</v>
      </c>
      <c r="I769" s="113">
        <v>163.35</v>
      </c>
      <c r="J769" s="115">
        <f>VLOOKUP(M769,'Grupy rabatowe'!A:E,5,0)</f>
        <v>0</v>
      </c>
      <c r="K769" s="100">
        <f t="shared" si="39"/>
        <v>0</v>
      </c>
      <c r="L769" s="18">
        <f t="shared" si="40"/>
        <v>163.35</v>
      </c>
      <c r="M769" s="19" t="s">
        <v>3721</v>
      </c>
      <c r="N769" s="20" t="str">
        <f t="shared" si="38"/>
        <v>rabat - grupa</v>
      </c>
    </row>
    <row r="770" spans="1:14" x14ac:dyDescent="0.25">
      <c r="A770" s="195" t="s">
        <v>3715</v>
      </c>
      <c r="B770" s="152" t="s">
        <v>5054</v>
      </c>
      <c r="C770" s="41" t="s">
        <v>193</v>
      </c>
      <c r="D770" s="20"/>
      <c r="E770" s="25" t="s">
        <v>3720</v>
      </c>
      <c r="F770" s="194"/>
      <c r="G770" s="239">
        <v>5904067606494</v>
      </c>
      <c r="H770" s="16" t="s">
        <v>17</v>
      </c>
      <c r="I770" s="113">
        <v>144.97999999999999</v>
      </c>
      <c r="J770" s="115">
        <f>VLOOKUP(M770,'Grupy rabatowe'!A:E,5,0)</f>
        <v>0</v>
      </c>
      <c r="K770" s="100">
        <f t="shared" si="39"/>
        <v>0</v>
      </c>
      <c r="L770" s="18">
        <f t="shared" si="40"/>
        <v>144.97999999999999</v>
      </c>
      <c r="M770" s="19" t="s">
        <v>3721</v>
      </c>
      <c r="N770" s="20" t="str">
        <f t="shared" si="38"/>
        <v>rabat - grupa</v>
      </c>
    </row>
    <row r="771" spans="1:14" x14ac:dyDescent="0.25">
      <c r="A771" s="195" t="s">
        <v>3716</v>
      </c>
      <c r="B771" s="152" t="s">
        <v>5055</v>
      </c>
      <c r="C771" s="41" t="s">
        <v>193</v>
      </c>
      <c r="D771" s="20"/>
      <c r="E771" s="25" t="s">
        <v>3720</v>
      </c>
      <c r="F771" s="194"/>
      <c r="G771" s="239">
        <v>5904067606500</v>
      </c>
      <c r="H771" s="16" t="s">
        <v>17</v>
      </c>
      <c r="I771" s="113">
        <v>155.65</v>
      </c>
      <c r="J771" s="115">
        <f>VLOOKUP(M771,'Grupy rabatowe'!A:E,5,0)</f>
        <v>0</v>
      </c>
      <c r="K771" s="100">
        <f t="shared" si="39"/>
        <v>0</v>
      </c>
      <c r="L771" s="18">
        <f t="shared" si="40"/>
        <v>155.65</v>
      </c>
      <c r="M771" s="19" t="s">
        <v>3721</v>
      </c>
      <c r="N771" s="20" t="str">
        <f t="shared" si="38"/>
        <v>rabat - grupa</v>
      </c>
    </row>
    <row r="772" spans="1:14" x14ac:dyDescent="0.25">
      <c r="A772" s="195" t="s">
        <v>3717</v>
      </c>
      <c r="B772" s="152" t="s">
        <v>5056</v>
      </c>
      <c r="C772" s="41" t="s">
        <v>193</v>
      </c>
      <c r="D772" s="20"/>
      <c r="E772" s="25" t="s">
        <v>3720</v>
      </c>
      <c r="F772" s="194"/>
      <c r="G772" s="239">
        <v>5904067606517</v>
      </c>
      <c r="H772" s="16" t="s">
        <v>17</v>
      </c>
      <c r="I772" s="113">
        <v>163.57</v>
      </c>
      <c r="J772" s="115">
        <f>VLOOKUP(M772,'Grupy rabatowe'!A:E,5,0)</f>
        <v>0</v>
      </c>
      <c r="K772" s="100">
        <f t="shared" si="39"/>
        <v>0</v>
      </c>
      <c r="L772" s="18">
        <f t="shared" si="40"/>
        <v>163.57</v>
      </c>
      <c r="M772" s="19" t="s">
        <v>3721</v>
      </c>
      <c r="N772" s="20" t="str">
        <f t="shared" si="38"/>
        <v>rabat - grupa</v>
      </c>
    </row>
    <row r="773" spans="1:14" x14ac:dyDescent="0.25">
      <c r="A773" s="195" t="s">
        <v>3718</v>
      </c>
      <c r="B773" s="152" t="s">
        <v>5057</v>
      </c>
      <c r="C773" s="41" t="s">
        <v>193</v>
      </c>
      <c r="D773" s="20"/>
      <c r="E773" s="25" t="s">
        <v>3720</v>
      </c>
      <c r="F773" s="194"/>
      <c r="G773" s="239">
        <v>5904067606524</v>
      </c>
      <c r="H773" s="16" t="s">
        <v>17</v>
      </c>
      <c r="I773" s="113">
        <v>174.25</v>
      </c>
      <c r="J773" s="115">
        <f>VLOOKUP(M773,'Grupy rabatowe'!A:E,5,0)</f>
        <v>0</v>
      </c>
      <c r="K773" s="100">
        <f t="shared" si="39"/>
        <v>0</v>
      </c>
      <c r="L773" s="18">
        <f t="shared" si="40"/>
        <v>174.25</v>
      </c>
      <c r="M773" s="19" t="s">
        <v>3721</v>
      </c>
      <c r="N773" s="20" t="str">
        <f t="shared" si="38"/>
        <v>rabat - grupa</v>
      </c>
    </row>
    <row r="774" spans="1:14" x14ac:dyDescent="0.25">
      <c r="A774" s="196" t="s">
        <v>1236</v>
      </c>
      <c r="B774" s="152" t="s">
        <v>3732</v>
      </c>
      <c r="C774" s="14" t="s">
        <v>74</v>
      </c>
      <c r="D774" s="16"/>
      <c r="E774" s="25" t="s">
        <v>1129</v>
      </c>
      <c r="F774" s="194"/>
      <c r="G774" s="239">
        <v>5902188701920</v>
      </c>
      <c r="H774" s="16" t="s">
        <v>17</v>
      </c>
      <c r="I774" s="113">
        <v>75.989999999999995</v>
      </c>
      <c r="J774" s="115">
        <f>VLOOKUP(M774,'Grupy rabatowe'!A:E,5,0)</f>
        <v>0</v>
      </c>
      <c r="K774" s="100">
        <f t="shared" si="39"/>
        <v>0</v>
      </c>
      <c r="L774" s="18">
        <f t="shared" si="40"/>
        <v>75.989999999999995</v>
      </c>
      <c r="M774" s="19" t="s">
        <v>2798</v>
      </c>
      <c r="N774" s="24" t="str">
        <f t="shared" si="38"/>
        <v>rabat - grupa</v>
      </c>
    </row>
    <row r="775" spans="1:14" x14ac:dyDescent="0.25">
      <c r="A775" s="196" t="s">
        <v>1239</v>
      </c>
      <c r="B775" s="152" t="s">
        <v>6186</v>
      </c>
      <c r="C775" s="14" t="s">
        <v>193</v>
      </c>
      <c r="D775" s="16"/>
      <c r="E775" s="25" t="s">
        <v>1129</v>
      </c>
      <c r="F775" s="194"/>
      <c r="G775" s="239">
        <v>5902188701951</v>
      </c>
      <c r="H775" s="16" t="s">
        <v>17</v>
      </c>
      <c r="I775" s="113">
        <v>110.48</v>
      </c>
      <c r="J775" s="115">
        <f>VLOOKUP(M775,'Grupy rabatowe'!A:E,5,0)</f>
        <v>0</v>
      </c>
      <c r="K775" s="100">
        <f t="shared" si="39"/>
        <v>0</v>
      </c>
      <c r="L775" s="18">
        <f t="shared" si="40"/>
        <v>110.48</v>
      </c>
      <c r="M775" s="19" t="s">
        <v>2798</v>
      </c>
      <c r="N775" s="24" t="str">
        <f t="shared" si="38"/>
        <v>rabat - grupa</v>
      </c>
    </row>
    <row r="776" spans="1:14" x14ac:dyDescent="0.25">
      <c r="A776" s="196" t="s">
        <v>1240</v>
      </c>
      <c r="B776" s="152" t="s">
        <v>6187</v>
      </c>
      <c r="C776" s="14" t="s">
        <v>193</v>
      </c>
      <c r="D776" s="16"/>
      <c r="E776" s="25" t="s">
        <v>1129</v>
      </c>
      <c r="F776" s="194"/>
      <c r="G776" s="239">
        <v>5902188701968</v>
      </c>
      <c r="H776" s="16" t="s">
        <v>17</v>
      </c>
      <c r="I776" s="113">
        <v>125.16</v>
      </c>
      <c r="J776" s="115">
        <f>VLOOKUP(M776,'Grupy rabatowe'!A:E,5,0)</f>
        <v>0</v>
      </c>
      <c r="K776" s="100">
        <f t="shared" si="39"/>
        <v>0</v>
      </c>
      <c r="L776" s="18">
        <f t="shared" si="40"/>
        <v>125.16</v>
      </c>
      <c r="M776" s="19" t="s">
        <v>2798</v>
      </c>
      <c r="N776" s="24" t="str">
        <f t="shared" si="38"/>
        <v>rabat - grupa</v>
      </c>
    </row>
    <row r="777" spans="1:14" x14ac:dyDescent="0.25">
      <c r="A777" s="196" t="s">
        <v>1237</v>
      </c>
      <c r="B777" s="152" t="s">
        <v>6188</v>
      </c>
      <c r="C777" s="14" t="s">
        <v>193</v>
      </c>
      <c r="D777" s="16"/>
      <c r="E777" s="25" t="s">
        <v>1129</v>
      </c>
      <c r="F777" s="194"/>
      <c r="G777" s="239">
        <v>5902188701937</v>
      </c>
      <c r="H777" s="16" t="s">
        <v>17</v>
      </c>
      <c r="I777" s="113">
        <v>117.31</v>
      </c>
      <c r="J777" s="115">
        <f>VLOOKUP(M777,'Grupy rabatowe'!A:E,5,0)</f>
        <v>0</v>
      </c>
      <c r="K777" s="100">
        <f t="shared" si="39"/>
        <v>0</v>
      </c>
      <c r="L777" s="18">
        <f t="shared" si="40"/>
        <v>117.31</v>
      </c>
      <c r="M777" s="19" t="s">
        <v>2798</v>
      </c>
      <c r="N777" s="24" t="str">
        <f t="shared" si="38"/>
        <v>rabat - grupa</v>
      </c>
    </row>
    <row r="778" spans="1:14" x14ac:dyDescent="0.25">
      <c r="A778" s="196" t="s">
        <v>1238</v>
      </c>
      <c r="B778" s="152" t="s">
        <v>6189</v>
      </c>
      <c r="C778" s="14" t="s">
        <v>193</v>
      </c>
      <c r="D778" s="16"/>
      <c r="E778" s="25" t="s">
        <v>1129</v>
      </c>
      <c r="F778" s="194"/>
      <c r="G778" s="239">
        <v>5902188701944</v>
      </c>
      <c r="H778" s="16" t="s">
        <v>17</v>
      </c>
      <c r="I778" s="113">
        <v>167.23</v>
      </c>
      <c r="J778" s="115">
        <f>VLOOKUP(M778,'Grupy rabatowe'!A:E,5,0)</f>
        <v>0</v>
      </c>
      <c r="K778" s="100">
        <f t="shared" si="39"/>
        <v>0</v>
      </c>
      <c r="L778" s="18">
        <f t="shared" si="40"/>
        <v>167.23</v>
      </c>
      <c r="M778" s="19" t="s">
        <v>2798</v>
      </c>
      <c r="N778" s="24" t="str">
        <f t="shared" si="38"/>
        <v>rabat - grupa</v>
      </c>
    </row>
    <row r="779" spans="1:14" x14ac:dyDescent="0.25">
      <c r="A779" s="196" t="s">
        <v>1241</v>
      </c>
      <c r="B779" s="152" t="s">
        <v>6190</v>
      </c>
      <c r="C779" s="14" t="s">
        <v>193</v>
      </c>
      <c r="D779" s="16"/>
      <c r="E779" s="25" t="s">
        <v>1129</v>
      </c>
      <c r="F779" s="194"/>
      <c r="G779" s="239">
        <v>5902188701975</v>
      </c>
      <c r="H779" s="16" t="s">
        <v>17</v>
      </c>
      <c r="I779" s="113">
        <v>137.53</v>
      </c>
      <c r="J779" s="115">
        <f>VLOOKUP(M779,'Grupy rabatowe'!A:E,5,0)</f>
        <v>0</v>
      </c>
      <c r="K779" s="100">
        <f t="shared" si="39"/>
        <v>0</v>
      </c>
      <c r="L779" s="18">
        <f t="shared" si="40"/>
        <v>137.53</v>
      </c>
      <c r="M779" s="19" t="s">
        <v>2798</v>
      </c>
      <c r="N779" s="24" t="str">
        <f t="shared" si="38"/>
        <v>rabat - grupa</v>
      </c>
    </row>
    <row r="780" spans="1:14" x14ac:dyDescent="0.25">
      <c r="A780" s="196" t="s">
        <v>1243</v>
      </c>
      <c r="B780" s="152" t="s">
        <v>6191</v>
      </c>
      <c r="C780" s="14" t="s">
        <v>193</v>
      </c>
      <c r="D780" s="16"/>
      <c r="E780" s="25" t="s">
        <v>1129</v>
      </c>
      <c r="F780" s="194"/>
      <c r="G780" s="239">
        <v>5902188701999</v>
      </c>
      <c r="H780" s="16" t="s">
        <v>17</v>
      </c>
      <c r="I780" s="113">
        <v>144.24</v>
      </c>
      <c r="J780" s="115">
        <f>VLOOKUP(M780,'Grupy rabatowe'!A:E,5,0)</f>
        <v>0</v>
      </c>
      <c r="K780" s="100">
        <f t="shared" si="39"/>
        <v>0</v>
      </c>
      <c r="L780" s="18">
        <f t="shared" si="40"/>
        <v>144.24</v>
      </c>
      <c r="M780" s="19" t="s">
        <v>2798</v>
      </c>
      <c r="N780" s="24" t="str">
        <f t="shared" si="38"/>
        <v>rabat - grupa</v>
      </c>
    </row>
    <row r="781" spans="1:14" x14ac:dyDescent="0.25">
      <c r="A781" s="196" t="s">
        <v>1242</v>
      </c>
      <c r="B781" s="152" t="s">
        <v>6192</v>
      </c>
      <c r="C781" s="14" t="s">
        <v>193</v>
      </c>
      <c r="D781" s="16"/>
      <c r="E781" s="25" t="s">
        <v>1129</v>
      </c>
      <c r="F781" s="194"/>
      <c r="G781" s="239">
        <v>5902188701982</v>
      </c>
      <c r="H781" s="16" t="s">
        <v>17</v>
      </c>
      <c r="I781" s="113">
        <v>162.78</v>
      </c>
      <c r="J781" s="115">
        <f>VLOOKUP(M781,'Grupy rabatowe'!A:E,5,0)</f>
        <v>0</v>
      </c>
      <c r="K781" s="100">
        <f t="shared" si="39"/>
        <v>0</v>
      </c>
      <c r="L781" s="18">
        <f t="shared" si="40"/>
        <v>162.78</v>
      </c>
      <c r="M781" s="19" t="s">
        <v>2798</v>
      </c>
      <c r="N781" s="24" t="str">
        <f t="shared" si="38"/>
        <v>rabat - grupa</v>
      </c>
    </row>
    <row r="782" spans="1:14" x14ac:dyDescent="0.25">
      <c r="A782" s="196" t="s">
        <v>1244</v>
      </c>
      <c r="B782" s="152" t="s">
        <v>6193</v>
      </c>
      <c r="C782" s="14" t="s">
        <v>193</v>
      </c>
      <c r="D782" s="16"/>
      <c r="E782" s="25" t="s">
        <v>1129</v>
      </c>
      <c r="F782" s="194"/>
      <c r="G782" s="239">
        <v>5902188702002</v>
      </c>
      <c r="H782" s="16" t="s">
        <v>17</v>
      </c>
      <c r="I782" s="113">
        <v>169.55</v>
      </c>
      <c r="J782" s="115">
        <f>VLOOKUP(M782,'Grupy rabatowe'!A:E,5,0)</f>
        <v>0</v>
      </c>
      <c r="K782" s="100">
        <f t="shared" si="39"/>
        <v>0</v>
      </c>
      <c r="L782" s="18">
        <f t="shared" si="40"/>
        <v>169.55</v>
      </c>
      <c r="M782" s="19" t="s">
        <v>2798</v>
      </c>
      <c r="N782" s="24" t="str">
        <f t="shared" si="38"/>
        <v>rabat - grupa</v>
      </c>
    </row>
    <row r="783" spans="1:14" x14ac:dyDescent="0.25">
      <c r="A783" s="195" t="s">
        <v>1245</v>
      </c>
      <c r="B783" s="152" t="s">
        <v>6194</v>
      </c>
      <c r="C783" s="14" t="s">
        <v>124</v>
      </c>
      <c r="D783" s="16"/>
      <c r="E783" s="25" t="s">
        <v>1246</v>
      </c>
      <c r="F783" s="194"/>
      <c r="G783" s="239">
        <v>5901087045036</v>
      </c>
      <c r="H783" s="16" t="s">
        <v>17</v>
      </c>
      <c r="I783" s="113">
        <v>88.54</v>
      </c>
      <c r="J783" s="115">
        <f>VLOOKUP(M783,'Grupy rabatowe'!A:E,5,0)</f>
        <v>0</v>
      </c>
      <c r="K783" s="100">
        <f t="shared" si="39"/>
        <v>0</v>
      </c>
      <c r="L783" s="18">
        <f t="shared" si="40"/>
        <v>88.54</v>
      </c>
      <c r="M783" s="19" t="s">
        <v>2803</v>
      </c>
      <c r="N783" s="24" t="str">
        <f t="shared" si="38"/>
        <v>rabat - grupa</v>
      </c>
    </row>
    <row r="784" spans="1:14" x14ac:dyDescent="0.25">
      <c r="A784" s="195" t="s">
        <v>1249</v>
      </c>
      <c r="B784" s="152" t="s">
        <v>6195</v>
      </c>
      <c r="C784" s="14" t="s">
        <v>193</v>
      </c>
      <c r="D784" s="16"/>
      <c r="E784" s="25" t="s">
        <v>1246</v>
      </c>
      <c r="F784" s="194"/>
      <c r="G784" s="239">
        <v>5901087044978</v>
      </c>
      <c r="H784" s="16" t="s">
        <v>17</v>
      </c>
      <c r="I784" s="113">
        <v>130.4</v>
      </c>
      <c r="J784" s="115">
        <f>VLOOKUP(M784,'Grupy rabatowe'!A:E,5,0)</f>
        <v>0</v>
      </c>
      <c r="K784" s="100">
        <f t="shared" si="39"/>
        <v>0</v>
      </c>
      <c r="L784" s="18">
        <f t="shared" si="40"/>
        <v>130.4</v>
      </c>
      <c r="M784" s="19" t="s">
        <v>2803</v>
      </c>
      <c r="N784" s="24" t="str">
        <f t="shared" si="38"/>
        <v>rabat - grupa</v>
      </c>
    </row>
    <row r="785" spans="1:14" x14ac:dyDescent="0.25">
      <c r="A785" s="195" t="s">
        <v>1250</v>
      </c>
      <c r="B785" s="152" t="s">
        <v>6196</v>
      </c>
      <c r="C785" s="14" t="s">
        <v>193</v>
      </c>
      <c r="D785" s="16"/>
      <c r="E785" s="25" t="s">
        <v>1246</v>
      </c>
      <c r="F785" s="194"/>
      <c r="G785" s="239">
        <v>5901087044985</v>
      </c>
      <c r="H785" s="16" t="s">
        <v>17</v>
      </c>
      <c r="I785" s="113">
        <v>143.63</v>
      </c>
      <c r="J785" s="115">
        <f>VLOOKUP(M785,'Grupy rabatowe'!A:E,5,0)</f>
        <v>0</v>
      </c>
      <c r="K785" s="100">
        <f t="shared" si="39"/>
        <v>0</v>
      </c>
      <c r="L785" s="18">
        <f t="shared" si="40"/>
        <v>143.63</v>
      </c>
      <c r="M785" s="19" t="s">
        <v>2803</v>
      </c>
      <c r="N785" s="24" t="str">
        <f t="shared" si="38"/>
        <v>rabat - grupa</v>
      </c>
    </row>
    <row r="786" spans="1:14" x14ac:dyDescent="0.25">
      <c r="A786" s="195" t="s">
        <v>1247</v>
      </c>
      <c r="B786" s="152" t="s">
        <v>6197</v>
      </c>
      <c r="C786" s="14" t="s">
        <v>193</v>
      </c>
      <c r="D786" s="16"/>
      <c r="E786" s="25" t="s">
        <v>1246</v>
      </c>
      <c r="F786" s="194"/>
      <c r="G786" s="239">
        <v>5901087044954</v>
      </c>
      <c r="H786" s="16" t="s">
        <v>17</v>
      </c>
      <c r="I786" s="113">
        <v>134.91</v>
      </c>
      <c r="J786" s="115">
        <f>VLOOKUP(M786,'Grupy rabatowe'!A:E,5,0)</f>
        <v>0</v>
      </c>
      <c r="K786" s="100">
        <f t="shared" si="39"/>
        <v>0</v>
      </c>
      <c r="L786" s="18">
        <f t="shared" si="40"/>
        <v>134.91</v>
      </c>
      <c r="M786" s="19" t="s">
        <v>2803</v>
      </c>
      <c r="N786" s="24" t="str">
        <f t="shared" si="38"/>
        <v>rabat - grupa</v>
      </c>
    </row>
    <row r="787" spans="1:14" x14ac:dyDescent="0.25">
      <c r="A787" s="195" t="s">
        <v>1248</v>
      </c>
      <c r="B787" s="152" t="s">
        <v>6198</v>
      </c>
      <c r="C787" s="14" t="s">
        <v>193</v>
      </c>
      <c r="D787" s="16"/>
      <c r="E787" s="25" t="s">
        <v>1246</v>
      </c>
      <c r="F787" s="194"/>
      <c r="G787" s="239">
        <v>5901087044961</v>
      </c>
      <c r="H787" s="16" t="s">
        <v>17</v>
      </c>
      <c r="I787" s="113">
        <v>169.71</v>
      </c>
      <c r="J787" s="115">
        <f>VLOOKUP(M787,'Grupy rabatowe'!A:E,5,0)</f>
        <v>0</v>
      </c>
      <c r="K787" s="100">
        <f t="shared" si="39"/>
        <v>0</v>
      </c>
      <c r="L787" s="18">
        <f t="shared" si="40"/>
        <v>169.71</v>
      </c>
      <c r="M787" s="19" t="s">
        <v>2803</v>
      </c>
      <c r="N787" s="24" t="str">
        <f t="shared" si="38"/>
        <v>rabat - grupa</v>
      </c>
    </row>
    <row r="788" spans="1:14" x14ac:dyDescent="0.25">
      <c r="A788" s="195" t="s">
        <v>1251</v>
      </c>
      <c r="B788" s="152" t="s">
        <v>6199</v>
      </c>
      <c r="C788" s="14" t="s">
        <v>193</v>
      </c>
      <c r="D788" s="16"/>
      <c r="E788" s="25" t="s">
        <v>1246</v>
      </c>
      <c r="F788" s="194"/>
      <c r="G788" s="239">
        <v>5901087044992</v>
      </c>
      <c r="H788" s="16" t="s">
        <v>17</v>
      </c>
      <c r="I788" s="113">
        <v>148.99</v>
      </c>
      <c r="J788" s="115">
        <f>VLOOKUP(M788,'Grupy rabatowe'!A:E,5,0)</f>
        <v>0</v>
      </c>
      <c r="K788" s="100">
        <f t="shared" si="39"/>
        <v>0</v>
      </c>
      <c r="L788" s="18">
        <f t="shared" si="40"/>
        <v>148.99</v>
      </c>
      <c r="M788" s="19" t="s">
        <v>2803</v>
      </c>
      <c r="N788" s="24" t="str">
        <f t="shared" si="38"/>
        <v>rabat - grupa</v>
      </c>
    </row>
    <row r="789" spans="1:14" x14ac:dyDescent="0.25">
      <c r="A789" s="195" t="s">
        <v>1253</v>
      </c>
      <c r="B789" s="152" t="s">
        <v>6200</v>
      </c>
      <c r="C789" s="14" t="s">
        <v>193</v>
      </c>
      <c r="D789" s="16"/>
      <c r="E789" s="25" t="s">
        <v>1246</v>
      </c>
      <c r="F789" s="194"/>
      <c r="G789" s="239">
        <v>5901087045012</v>
      </c>
      <c r="H789" s="16" t="s">
        <v>17</v>
      </c>
      <c r="I789" s="113">
        <v>159.66999999999999</v>
      </c>
      <c r="J789" s="115">
        <f>VLOOKUP(M789,'Grupy rabatowe'!A:E,5,0)</f>
        <v>0</v>
      </c>
      <c r="K789" s="100">
        <f t="shared" si="39"/>
        <v>0</v>
      </c>
      <c r="L789" s="18">
        <f t="shared" si="40"/>
        <v>159.66999999999999</v>
      </c>
      <c r="M789" s="19" t="s">
        <v>2803</v>
      </c>
      <c r="N789" s="24" t="str">
        <f t="shared" si="38"/>
        <v>rabat - grupa</v>
      </c>
    </row>
    <row r="790" spans="1:14" x14ac:dyDescent="0.25">
      <c r="A790" s="195" t="s">
        <v>1252</v>
      </c>
      <c r="B790" s="152" t="s">
        <v>6201</v>
      </c>
      <c r="C790" s="14" t="s">
        <v>193</v>
      </c>
      <c r="D790" s="16"/>
      <c r="E790" s="25" t="s">
        <v>1246</v>
      </c>
      <c r="F790" s="194"/>
      <c r="G790" s="239">
        <v>5901087045005</v>
      </c>
      <c r="H790" s="16" t="s">
        <v>17</v>
      </c>
      <c r="I790" s="113">
        <v>167.59</v>
      </c>
      <c r="J790" s="115">
        <f>VLOOKUP(M790,'Grupy rabatowe'!A:E,5,0)</f>
        <v>0</v>
      </c>
      <c r="K790" s="100">
        <f t="shared" si="39"/>
        <v>0</v>
      </c>
      <c r="L790" s="18">
        <f t="shared" si="40"/>
        <v>167.59</v>
      </c>
      <c r="M790" s="19" t="s">
        <v>2803</v>
      </c>
      <c r="N790" s="24" t="str">
        <f t="shared" si="38"/>
        <v>rabat - grupa</v>
      </c>
    </row>
    <row r="791" spans="1:14" x14ac:dyDescent="0.25">
      <c r="A791" s="195" t="s">
        <v>1254</v>
      </c>
      <c r="B791" s="152" t="s">
        <v>6202</v>
      </c>
      <c r="C791" s="14" t="s">
        <v>193</v>
      </c>
      <c r="D791" s="16"/>
      <c r="E791" s="25" t="s">
        <v>1246</v>
      </c>
      <c r="F791" s="194"/>
      <c r="G791" s="239">
        <v>5901087045029</v>
      </c>
      <c r="H791" s="16" t="s">
        <v>17</v>
      </c>
      <c r="I791" s="113">
        <v>178.26</v>
      </c>
      <c r="J791" s="115">
        <f>VLOOKUP(M791,'Grupy rabatowe'!A:E,5,0)</f>
        <v>0</v>
      </c>
      <c r="K791" s="100">
        <f t="shared" si="39"/>
        <v>0</v>
      </c>
      <c r="L791" s="18">
        <f t="shared" si="40"/>
        <v>178.26</v>
      </c>
      <c r="M791" s="19" t="s">
        <v>2803</v>
      </c>
      <c r="N791" s="24" t="str">
        <f t="shared" si="38"/>
        <v>rabat - grupa</v>
      </c>
    </row>
    <row r="792" spans="1:14" x14ac:dyDescent="0.25">
      <c r="A792" s="195" t="s">
        <v>1255</v>
      </c>
      <c r="B792" s="152" t="s">
        <v>6203</v>
      </c>
      <c r="C792" s="14" t="s">
        <v>124</v>
      </c>
      <c r="D792" s="16"/>
      <c r="E792" s="25" t="s">
        <v>1256</v>
      </c>
      <c r="F792" s="194"/>
      <c r="G792" s="239">
        <v>5901087045043</v>
      </c>
      <c r="H792" s="16" t="s">
        <v>17</v>
      </c>
      <c r="I792" s="113">
        <v>134.51</v>
      </c>
      <c r="J792" s="115">
        <f>VLOOKUP(M792,'Grupy rabatowe'!A:E,5,0)</f>
        <v>0</v>
      </c>
      <c r="K792" s="100">
        <f t="shared" si="39"/>
        <v>0</v>
      </c>
      <c r="L792" s="18">
        <f t="shared" si="40"/>
        <v>134.51</v>
      </c>
      <c r="M792" s="19" t="s">
        <v>2804</v>
      </c>
      <c r="N792" s="24" t="str">
        <f t="shared" si="38"/>
        <v>rabat - grupa</v>
      </c>
    </row>
    <row r="793" spans="1:14" x14ac:dyDescent="0.25">
      <c r="A793" s="195" t="s">
        <v>1259</v>
      </c>
      <c r="B793" s="152" t="s">
        <v>6204</v>
      </c>
      <c r="C793" s="14" t="s">
        <v>193</v>
      </c>
      <c r="D793" s="16"/>
      <c r="E793" s="25" t="s">
        <v>1256</v>
      </c>
      <c r="F793" s="194"/>
      <c r="G793" s="239">
        <v>5901087045074</v>
      </c>
      <c r="H793" s="16" t="s">
        <v>17</v>
      </c>
      <c r="I793" s="113">
        <v>200.2</v>
      </c>
      <c r="J793" s="115">
        <f>VLOOKUP(M793,'Grupy rabatowe'!A:E,5,0)</f>
        <v>0</v>
      </c>
      <c r="K793" s="100">
        <f t="shared" si="39"/>
        <v>0</v>
      </c>
      <c r="L793" s="18">
        <f t="shared" si="40"/>
        <v>200.2</v>
      </c>
      <c r="M793" s="19" t="s">
        <v>2804</v>
      </c>
      <c r="N793" s="24" t="str">
        <f t="shared" si="38"/>
        <v>rabat - grupa</v>
      </c>
    </row>
    <row r="794" spans="1:14" x14ac:dyDescent="0.25">
      <c r="A794" s="195" t="s">
        <v>1257</v>
      </c>
      <c r="B794" s="152" t="s">
        <v>6205</v>
      </c>
      <c r="C794" s="14" t="s">
        <v>193</v>
      </c>
      <c r="D794" s="16"/>
      <c r="E794" s="25" t="s">
        <v>1256</v>
      </c>
      <c r="F794" s="194"/>
      <c r="G794" s="239">
        <v>5901087045050</v>
      </c>
      <c r="H794" s="16" t="s">
        <v>17</v>
      </c>
      <c r="I794" s="113">
        <v>186.44</v>
      </c>
      <c r="J794" s="115">
        <f>VLOOKUP(M794,'Grupy rabatowe'!A:E,5,0)</f>
        <v>0</v>
      </c>
      <c r="K794" s="100">
        <f t="shared" si="39"/>
        <v>0</v>
      </c>
      <c r="L794" s="18">
        <f t="shared" si="40"/>
        <v>186.44</v>
      </c>
      <c r="M794" s="19" t="s">
        <v>2804</v>
      </c>
      <c r="N794" s="24" t="str">
        <f t="shared" si="38"/>
        <v>rabat - grupa</v>
      </c>
    </row>
    <row r="795" spans="1:14" x14ac:dyDescent="0.25">
      <c r="A795" s="195" t="s">
        <v>1258</v>
      </c>
      <c r="B795" s="152" t="s">
        <v>6206</v>
      </c>
      <c r="C795" s="14" t="s">
        <v>193</v>
      </c>
      <c r="D795" s="16"/>
      <c r="E795" s="25" t="s">
        <v>1256</v>
      </c>
      <c r="F795" s="194"/>
      <c r="G795" s="239">
        <v>5901087045067</v>
      </c>
      <c r="H795" s="16" t="s">
        <v>17</v>
      </c>
      <c r="I795" s="113">
        <v>205.82</v>
      </c>
      <c r="J795" s="115">
        <f>VLOOKUP(M795,'Grupy rabatowe'!A:E,5,0)</f>
        <v>0</v>
      </c>
      <c r="K795" s="100">
        <f t="shared" si="39"/>
        <v>0</v>
      </c>
      <c r="L795" s="18">
        <f t="shared" si="40"/>
        <v>205.82</v>
      </c>
      <c r="M795" s="19" t="s">
        <v>2804</v>
      </c>
      <c r="N795" s="24" t="str">
        <f t="shared" si="38"/>
        <v>rabat - grupa</v>
      </c>
    </row>
    <row r="796" spans="1:14" x14ac:dyDescent="0.25">
      <c r="A796" s="195" t="s">
        <v>1263</v>
      </c>
      <c r="B796" s="152" t="s">
        <v>6207</v>
      </c>
      <c r="C796" s="14" t="s">
        <v>193</v>
      </c>
      <c r="D796" s="16"/>
      <c r="E796" s="25" t="s">
        <v>1256</v>
      </c>
      <c r="F796" s="194"/>
      <c r="G796" s="239">
        <v>5901087045111</v>
      </c>
      <c r="H796" s="16" t="s">
        <v>17</v>
      </c>
      <c r="I796" s="113">
        <v>190.95</v>
      </c>
      <c r="J796" s="115">
        <f>VLOOKUP(M796,'Grupy rabatowe'!A:E,5,0)</f>
        <v>0</v>
      </c>
      <c r="K796" s="100">
        <f t="shared" si="39"/>
        <v>0</v>
      </c>
      <c r="L796" s="18">
        <f t="shared" si="40"/>
        <v>190.95</v>
      </c>
      <c r="M796" s="19" t="s">
        <v>2804</v>
      </c>
      <c r="N796" s="24" t="str">
        <f t="shared" si="38"/>
        <v>rabat - grupa</v>
      </c>
    </row>
    <row r="797" spans="1:14" x14ac:dyDescent="0.25">
      <c r="A797" s="195" t="s">
        <v>1264</v>
      </c>
      <c r="B797" s="152" t="s">
        <v>6208</v>
      </c>
      <c r="C797" s="14" t="s">
        <v>193</v>
      </c>
      <c r="D797" s="16"/>
      <c r="E797" s="25" t="s">
        <v>1256</v>
      </c>
      <c r="F797" s="194"/>
      <c r="G797" s="239">
        <v>5901087045128</v>
      </c>
      <c r="H797" s="16" t="s">
        <v>17</v>
      </c>
      <c r="I797" s="113">
        <v>202.75</v>
      </c>
      <c r="J797" s="115">
        <f>VLOOKUP(M797,'Grupy rabatowe'!A:E,5,0)</f>
        <v>0</v>
      </c>
      <c r="K797" s="100">
        <f t="shared" si="39"/>
        <v>0</v>
      </c>
      <c r="L797" s="18">
        <f t="shared" si="40"/>
        <v>202.75</v>
      </c>
      <c r="M797" s="19" t="s">
        <v>2804</v>
      </c>
      <c r="N797" s="24" t="str">
        <f t="shared" si="38"/>
        <v>rabat - grupa</v>
      </c>
    </row>
    <row r="798" spans="1:14" x14ac:dyDescent="0.25">
      <c r="A798" s="195" t="s">
        <v>1260</v>
      </c>
      <c r="B798" s="152" t="s">
        <v>6209</v>
      </c>
      <c r="C798" s="14" t="s">
        <v>193</v>
      </c>
      <c r="D798" s="16"/>
      <c r="E798" s="25" t="s">
        <v>1256</v>
      </c>
      <c r="F798" s="194"/>
      <c r="G798" s="239">
        <v>5901087045081</v>
      </c>
      <c r="H798" s="16" t="s">
        <v>17</v>
      </c>
      <c r="I798" s="113">
        <v>234.25</v>
      </c>
      <c r="J798" s="115">
        <f>VLOOKUP(M798,'Grupy rabatowe'!A:E,5,0)</f>
        <v>0</v>
      </c>
      <c r="K798" s="100">
        <f t="shared" si="39"/>
        <v>0</v>
      </c>
      <c r="L798" s="18">
        <f t="shared" si="40"/>
        <v>234.25</v>
      </c>
      <c r="M798" s="19" t="s">
        <v>2804</v>
      </c>
      <c r="N798" s="24" t="str">
        <f t="shared" si="38"/>
        <v>rabat - grupa</v>
      </c>
    </row>
    <row r="799" spans="1:14" x14ac:dyDescent="0.25">
      <c r="A799" s="195" t="s">
        <v>1261</v>
      </c>
      <c r="B799" s="152" t="s">
        <v>6210</v>
      </c>
      <c r="C799" s="14" t="s">
        <v>193</v>
      </c>
      <c r="D799" s="16"/>
      <c r="E799" s="25" t="s">
        <v>1256</v>
      </c>
      <c r="F799" s="194"/>
      <c r="G799" s="239">
        <v>5901087045098</v>
      </c>
      <c r="H799" s="16" t="s">
        <v>17</v>
      </c>
      <c r="I799" s="113">
        <v>256.47000000000003</v>
      </c>
      <c r="J799" s="115">
        <f>VLOOKUP(M799,'Grupy rabatowe'!A:E,5,0)</f>
        <v>0</v>
      </c>
      <c r="K799" s="100">
        <f t="shared" si="39"/>
        <v>0</v>
      </c>
      <c r="L799" s="18">
        <f t="shared" si="40"/>
        <v>256.47000000000003</v>
      </c>
      <c r="M799" s="19" t="s">
        <v>2804</v>
      </c>
      <c r="N799" s="24" t="str">
        <f t="shared" si="38"/>
        <v>rabat - grupa</v>
      </c>
    </row>
    <row r="800" spans="1:14" x14ac:dyDescent="0.25">
      <c r="A800" s="195" t="s">
        <v>1262</v>
      </c>
      <c r="B800" s="152" t="s">
        <v>6211</v>
      </c>
      <c r="C800" s="14" t="s">
        <v>193</v>
      </c>
      <c r="D800" s="16"/>
      <c r="E800" s="25" t="s">
        <v>1256</v>
      </c>
      <c r="F800" s="194"/>
      <c r="G800" s="239">
        <v>5901087045104</v>
      </c>
      <c r="H800" s="16" t="s">
        <v>17</v>
      </c>
      <c r="I800" s="113">
        <v>242.71</v>
      </c>
      <c r="J800" s="115">
        <f>VLOOKUP(M800,'Grupy rabatowe'!A:E,5,0)</f>
        <v>0</v>
      </c>
      <c r="K800" s="100">
        <f t="shared" si="39"/>
        <v>0</v>
      </c>
      <c r="L800" s="18">
        <f t="shared" si="40"/>
        <v>242.71</v>
      </c>
      <c r="M800" s="19" t="s">
        <v>2804</v>
      </c>
      <c r="N800" s="24" t="str">
        <f t="shared" si="38"/>
        <v>rabat - grupa</v>
      </c>
    </row>
    <row r="801" spans="1:14" x14ac:dyDescent="0.25">
      <c r="A801" s="195" t="s">
        <v>1265</v>
      </c>
      <c r="B801" s="152" t="s">
        <v>6212</v>
      </c>
      <c r="C801" s="14" t="s">
        <v>193</v>
      </c>
      <c r="D801" s="16"/>
      <c r="E801" s="25" t="s">
        <v>1256</v>
      </c>
      <c r="F801" s="194"/>
      <c r="G801" s="239">
        <v>5901087045135</v>
      </c>
      <c r="H801" s="16" t="s">
        <v>17</v>
      </c>
      <c r="I801" s="113">
        <v>208.35</v>
      </c>
      <c r="J801" s="115">
        <f>VLOOKUP(M801,'Grupy rabatowe'!A:E,5,0)</f>
        <v>0</v>
      </c>
      <c r="K801" s="100">
        <f t="shared" si="39"/>
        <v>0</v>
      </c>
      <c r="L801" s="18">
        <f t="shared" si="40"/>
        <v>208.35</v>
      </c>
      <c r="M801" s="19" t="s">
        <v>2804</v>
      </c>
      <c r="N801" s="24" t="str">
        <f t="shared" si="38"/>
        <v>rabat - grupa</v>
      </c>
    </row>
    <row r="802" spans="1:14" x14ac:dyDescent="0.25">
      <c r="A802" s="195" t="s">
        <v>1266</v>
      </c>
      <c r="B802" s="152" t="s">
        <v>6213</v>
      </c>
      <c r="C802" s="14" t="s">
        <v>193</v>
      </c>
      <c r="D802" s="16"/>
      <c r="E802" s="25" t="s">
        <v>1256</v>
      </c>
      <c r="F802" s="194"/>
      <c r="G802" s="239">
        <v>5901087045142</v>
      </c>
      <c r="H802" s="16" t="s">
        <v>17</v>
      </c>
      <c r="I802" s="113">
        <v>221.34</v>
      </c>
      <c r="J802" s="115">
        <f>VLOOKUP(M802,'Grupy rabatowe'!A:E,5,0)</f>
        <v>0</v>
      </c>
      <c r="K802" s="100">
        <f t="shared" si="39"/>
        <v>0</v>
      </c>
      <c r="L802" s="18">
        <f t="shared" si="40"/>
        <v>221.34</v>
      </c>
      <c r="M802" s="19" t="s">
        <v>2804</v>
      </c>
      <c r="N802" s="24" t="str">
        <f t="shared" si="38"/>
        <v>rabat - grupa</v>
      </c>
    </row>
    <row r="803" spans="1:14" x14ac:dyDescent="0.25">
      <c r="A803" s="195" t="s">
        <v>1267</v>
      </c>
      <c r="B803" s="152" t="s">
        <v>6214</v>
      </c>
      <c r="C803" s="14" t="s">
        <v>193</v>
      </c>
      <c r="D803" s="16"/>
      <c r="E803" s="25" t="s">
        <v>1256</v>
      </c>
      <c r="F803" s="194"/>
      <c r="G803" s="239">
        <v>5901087045159</v>
      </c>
      <c r="H803" s="16" t="s">
        <v>17</v>
      </c>
      <c r="I803" s="113">
        <v>226.97</v>
      </c>
      <c r="J803" s="115">
        <f>VLOOKUP(M803,'Grupy rabatowe'!A:E,5,0)</f>
        <v>0</v>
      </c>
      <c r="K803" s="100">
        <f t="shared" si="39"/>
        <v>0</v>
      </c>
      <c r="L803" s="18">
        <f t="shared" si="40"/>
        <v>226.97</v>
      </c>
      <c r="M803" s="19" t="s">
        <v>2804</v>
      </c>
      <c r="N803" s="24" t="str">
        <f t="shared" si="38"/>
        <v>rabat - grupa</v>
      </c>
    </row>
    <row r="804" spans="1:14" x14ac:dyDescent="0.25">
      <c r="A804" s="195" t="s">
        <v>1268</v>
      </c>
      <c r="B804" s="152" t="s">
        <v>6215</v>
      </c>
      <c r="C804" s="14" t="s">
        <v>193</v>
      </c>
      <c r="D804" s="16"/>
      <c r="E804" s="25" t="s">
        <v>1256</v>
      </c>
      <c r="F804" s="194"/>
      <c r="G804" s="239">
        <v>5901087045166</v>
      </c>
      <c r="H804" s="16" t="s">
        <v>17</v>
      </c>
      <c r="I804" s="113">
        <v>239.71</v>
      </c>
      <c r="J804" s="115">
        <f>VLOOKUP(M804,'Grupy rabatowe'!A:E,5,0)</f>
        <v>0</v>
      </c>
      <c r="K804" s="100">
        <f t="shared" si="39"/>
        <v>0</v>
      </c>
      <c r="L804" s="18">
        <f t="shared" si="40"/>
        <v>239.71</v>
      </c>
      <c r="M804" s="19" t="s">
        <v>2804</v>
      </c>
      <c r="N804" s="24" t="str">
        <f t="shared" si="38"/>
        <v>rabat - grupa</v>
      </c>
    </row>
    <row r="805" spans="1:14" x14ac:dyDescent="0.25">
      <c r="A805" s="195" t="s">
        <v>1269</v>
      </c>
      <c r="B805" s="152" t="s">
        <v>6216</v>
      </c>
      <c r="C805" s="14" t="s">
        <v>193</v>
      </c>
      <c r="D805" s="16"/>
      <c r="E805" s="25" t="s">
        <v>1256</v>
      </c>
      <c r="F805" s="194"/>
      <c r="G805" s="239">
        <v>5901087045173</v>
      </c>
      <c r="H805" s="16" t="s">
        <v>17</v>
      </c>
      <c r="I805" s="113">
        <v>229.15</v>
      </c>
      <c r="J805" s="115">
        <f>VLOOKUP(M805,'Grupy rabatowe'!A:E,5,0)</f>
        <v>0</v>
      </c>
      <c r="K805" s="100">
        <f t="shared" si="39"/>
        <v>0</v>
      </c>
      <c r="L805" s="18">
        <f t="shared" si="40"/>
        <v>229.15</v>
      </c>
      <c r="M805" s="19" t="s">
        <v>2804</v>
      </c>
      <c r="N805" s="24" t="str">
        <f t="shared" si="38"/>
        <v>rabat - grupa</v>
      </c>
    </row>
    <row r="806" spans="1:14" x14ac:dyDescent="0.25">
      <c r="A806" s="196" t="s">
        <v>5147</v>
      </c>
      <c r="B806" s="152" t="s">
        <v>6217</v>
      </c>
      <c r="C806" s="182" t="s">
        <v>193</v>
      </c>
      <c r="D806" s="135"/>
      <c r="E806" s="132" t="s">
        <v>1256</v>
      </c>
      <c r="F806" s="194"/>
      <c r="G806" s="239">
        <v>5904067611153</v>
      </c>
      <c r="H806" s="16" t="s">
        <v>17</v>
      </c>
      <c r="I806" s="189">
        <v>218.26</v>
      </c>
      <c r="J806" s="190">
        <f>VLOOKUP(M806,'Grupy rabatowe'!A:E,5,0)</f>
        <v>0</v>
      </c>
      <c r="K806" s="100">
        <f t="shared" si="39"/>
        <v>0</v>
      </c>
      <c r="L806" s="18">
        <f t="shared" si="40"/>
        <v>218.26</v>
      </c>
      <c r="M806" s="19" t="s">
        <v>2804</v>
      </c>
      <c r="N806" s="24" t="str">
        <f t="shared" si="38"/>
        <v>rabat - grupa</v>
      </c>
    </row>
    <row r="807" spans="1:14" x14ac:dyDescent="0.25">
      <c r="A807" s="196" t="s">
        <v>5148</v>
      </c>
      <c r="B807" s="152" t="s">
        <v>6218</v>
      </c>
      <c r="C807" s="182" t="s">
        <v>193</v>
      </c>
      <c r="D807" s="135"/>
      <c r="E807" s="132" t="s">
        <v>1256</v>
      </c>
      <c r="F807" s="194"/>
      <c r="G807" s="239">
        <v>5904067611160</v>
      </c>
      <c r="H807" s="16" t="s">
        <v>17</v>
      </c>
      <c r="I807" s="189">
        <v>206.83</v>
      </c>
      <c r="J807" s="190">
        <f>VLOOKUP(M807,'Grupy rabatowe'!A:E,5,0)</f>
        <v>0</v>
      </c>
      <c r="K807" s="100">
        <f t="shared" si="39"/>
        <v>0</v>
      </c>
      <c r="L807" s="18">
        <f t="shared" si="40"/>
        <v>206.83</v>
      </c>
      <c r="M807" s="19" t="s">
        <v>2804</v>
      </c>
      <c r="N807" s="24" t="str">
        <f t="shared" si="38"/>
        <v>rabat - grupa</v>
      </c>
    </row>
    <row r="808" spans="1:14" x14ac:dyDescent="0.25">
      <c r="A808" s="196" t="s">
        <v>5149</v>
      </c>
      <c r="B808" s="152" t="s">
        <v>6219</v>
      </c>
      <c r="C808" s="182" t="s">
        <v>193</v>
      </c>
      <c r="D808" s="135"/>
      <c r="E808" s="132" t="s">
        <v>1256</v>
      </c>
      <c r="F808" s="194"/>
      <c r="G808" s="239">
        <v>5904067611177</v>
      </c>
      <c r="H808" s="16" t="s">
        <v>17</v>
      </c>
      <c r="I808" s="189">
        <v>229.7</v>
      </c>
      <c r="J808" s="190">
        <f>VLOOKUP(M808,'Grupy rabatowe'!A:E,5,0)</f>
        <v>0</v>
      </c>
      <c r="K808" s="100">
        <f t="shared" si="39"/>
        <v>0</v>
      </c>
      <c r="L808" s="18">
        <f t="shared" si="40"/>
        <v>229.7</v>
      </c>
      <c r="M808" s="19" t="s">
        <v>2804</v>
      </c>
      <c r="N808" s="24" t="str">
        <f t="shared" si="38"/>
        <v>rabat - grupa</v>
      </c>
    </row>
    <row r="809" spans="1:14" x14ac:dyDescent="0.25">
      <c r="A809" s="196" t="s">
        <v>5150</v>
      </c>
      <c r="B809" s="152" t="s">
        <v>6220</v>
      </c>
      <c r="C809" s="182" t="s">
        <v>193</v>
      </c>
      <c r="D809" s="135"/>
      <c r="E809" s="132" t="s">
        <v>1256</v>
      </c>
      <c r="F809" s="194"/>
      <c r="G809" s="239">
        <v>5904067611184</v>
      </c>
      <c r="H809" s="16" t="s">
        <v>17</v>
      </c>
      <c r="I809" s="189">
        <v>211.56</v>
      </c>
      <c r="J809" s="190">
        <f>VLOOKUP(M809,'Grupy rabatowe'!A:E,5,0)</f>
        <v>0</v>
      </c>
      <c r="K809" s="100">
        <f t="shared" si="39"/>
        <v>0</v>
      </c>
      <c r="L809" s="18">
        <f t="shared" si="40"/>
        <v>211.56</v>
      </c>
      <c r="M809" s="19" t="s">
        <v>2804</v>
      </c>
      <c r="N809" s="24" t="str">
        <f t="shared" si="38"/>
        <v>rabat - grupa</v>
      </c>
    </row>
    <row r="810" spans="1:14" x14ac:dyDescent="0.25">
      <c r="A810" s="196" t="s">
        <v>5151</v>
      </c>
      <c r="B810" s="152" t="s">
        <v>6221</v>
      </c>
      <c r="C810" s="182" t="s">
        <v>193</v>
      </c>
      <c r="D810" s="135"/>
      <c r="E810" s="132" t="s">
        <v>1256</v>
      </c>
      <c r="F810" s="194"/>
      <c r="G810" s="239">
        <v>5904067611795</v>
      </c>
      <c r="H810" s="16" t="s">
        <v>17</v>
      </c>
      <c r="I810" s="189">
        <v>222.99</v>
      </c>
      <c r="J810" s="190">
        <f>VLOOKUP(M810,'Grupy rabatowe'!A:E,5,0)</f>
        <v>0</v>
      </c>
      <c r="K810" s="100">
        <f t="shared" si="39"/>
        <v>0</v>
      </c>
      <c r="L810" s="18">
        <f t="shared" si="40"/>
        <v>222.99</v>
      </c>
      <c r="M810" s="19" t="s">
        <v>2804</v>
      </c>
      <c r="N810" s="24" t="str">
        <f t="shared" si="38"/>
        <v>rabat - grupa</v>
      </c>
    </row>
    <row r="811" spans="1:14" x14ac:dyDescent="0.25">
      <c r="A811" s="196" t="s">
        <v>5152</v>
      </c>
      <c r="B811" s="152" t="s">
        <v>6222</v>
      </c>
      <c r="C811" s="182" t="s">
        <v>193</v>
      </c>
      <c r="D811" s="135"/>
      <c r="E811" s="132" t="s">
        <v>1256</v>
      </c>
      <c r="F811" s="194"/>
      <c r="G811" s="239">
        <v>5904067611320</v>
      </c>
      <c r="H811" s="16" t="s">
        <v>17</v>
      </c>
      <c r="I811" s="189">
        <v>228.9</v>
      </c>
      <c r="J811" s="190">
        <f>VLOOKUP(M811,'Grupy rabatowe'!A:E,5,0)</f>
        <v>0</v>
      </c>
      <c r="K811" s="100">
        <f t="shared" si="39"/>
        <v>0</v>
      </c>
      <c r="L811" s="18">
        <f t="shared" si="40"/>
        <v>228.9</v>
      </c>
      <c r="M811" s="19" t="s">
        <v>2804</v>
      </c>
      <c r="N811" s="24" t="str">
        <f t="shared" si="38"/>
        <v>rabat - grupa</v>
      </c>
    </row>
    <row r="812" spans="1:14" x14ac:dyDescent="0.25">
      <c r="A812" s="196" t="s">
        <v>5153</v>
      </c>
      <c r="B812" s="152" t="s">
        <v>6223</v>
      </c>
      <c r="C812" s="182" t="s">
        <v>193</v>
      </c>
      <c r="D812" s="135"/>
      <c r="E812" s="132" t="s">
        <v>1256</v>
      </c>
      <c r="F812" s="194"/>
      <c r="G812" s="239">
        <v>5904067611337</v>
      </c>
      <c r="H812" s="16" t="s">
        <v>17</v>
      </c>
      <c r="I812" s="189">
        <v>240.13</v>
      </c>
      <c r="J812" s="190">
        <f>VLOOKUP(M812,'Grupy rabatowe'!A:E,5,0)</f>
        <v>0</v>
      </c>
      <c r="K812" s="100">
        <f t="shared" si="39"/>
        <v>0</v>
      </c>
      <c r="L812" s="18">
        <f t="shared" si="40"/>
        <v>240.13</v>
      </c>
      <c r="M812" s="19" t="s">
        <v>2804</v>
      </c>
      <c r="N812" s="24" t="str">
        <f t="shared" si="38"/>
        <v>rabat - grupa</v>
      </c>
    </row>
    <row r="813" spans="1:14" x14ac:dyDescent="0.25">
      <c r="A813" s="196" t="s">
        <v>5154</v>
      </c>
      <c r="B813" s="152" t="s">
        <v>6224</v>
      </c>
      <c r="C813" s="182" t="s">
        <v>193</v>
      </c>
      <c r="D813" s="135"/>
      <c r="E813" s="132" t="s">
        <v>1256</v>
      </c>
      <c r="F813" s="194"/>
      <c r="G813" s="239">
        <v>5904067611344</v>
      </c>
      <c r="H813" s="16" t="s">
        <v>17</v>
      </c>
      <c r="I813" s="189">
        <v>249.43</v>
      </c>
      <c r="J813" s="190">
        <f>VLOOKUP(M813,'Grupy rabatowe'!A:E,5,0)</f>
        <v>0</v>
      </c>
      <c r="K813" s="100">
        <f t="shared" si="39"/>
        <v>0</v>
      </c>
      <c r="L813" s="18">
        <f t="shared" si="40"/>
        <v>249.43</v>
      </c>
      <c r="M813" s="19" t="s">
        <v>2804</v>
      </c>
      <c r="N813" s="24" t="str">
        <f t="shared" si="38"/>
        <v>rabat - grupa</v>
      </c>
    </row>
    <row r="814" spans="1:14" x14ac:dyDescent="0.25">
      <c r="A814" s="196" t="s">
        <v>5155</v>
      </c>
      <c r="B814" s="152" t="s">
        <v>6225</v>
      </c>
      <c r="C814" s="182" t="s">
        <v>193</v>
      </c>
      <c r="D814" s="135"/>
      <c r="E814" s="132" t="s">
        <v>1256</v>
      </c>
      <c r="F814" s="194"/>
      <c r="G814" s="239">
        <v>5904067611351</v>
      </c>
      <c r="H814" s="16" t="s">
        <v>17</v>
      </c>
      <c r="I814" s="189">
        <v>260.64999999999998</v>
      </c>
      <c r="J814" s="190">
        <f>VLOOKUP(M814,'Grupy rabatowe'!A:E,5,0)</f>
        <v>0</v>
      </c>
      <c r="K814" s="100">
        <f t="shared" si="39"/>
        <v>0</v>
      </c>
      <c r="L814" s="18">
        <f t="shared" si="40"/>
        <v>260.64999999999998</v>
      </c>
      <c r="M814" s="19" t="s">
        <v>2804</v>
      </c>
      <c r="N814" s="24" t="str">
        <f t="shared" si="38"/>
        <v>rabat - grupa</v>
      </c>
    </row>
    <row r="815" spans="1:14" x14ac:dyDescent="0.25">
      <c r="A815" s="196" t="s">
        <v>5156</v>
      </c>
      <c r="B815" s="152" t="s">
        <v>6226</v>
      </c>
      <c r="C815" s="182" t="s">
        <v>193</v>
      </c>
      <c r="D815" s="135"/>
      <c r="E815" s="132" t="s">
        <v>1256</v>
      </c>
      <c r="F815" s="194"/>
      <c r="G815" s="239">
        <v>5904067611368</v>
      </c>
      <c r="H815" s="16" t="s">
        <v>17</v>
      </c>
      <c r="I815" s="189">
        <v>254.37</v>
      </c>
      <c r="J815" s="190">
        <f>VLOOKUP(M815,'Grupy rabatowe'!A:E,5,0)</f>
        <v>0</v>
      </c>
      <c r="K815" s="100">
        <f t="shared" si="39"/>
        <v>0</v>
      </c>
      <c r="L815" s="18">
        <f t="shared" si="40"/>
        <v>254.37</v>
      </c>
      <c r="M815" s="19" t="s">
        <v>2804</v>
      </c>
      <c r="N815" s="24" t="str">
        <f t="shared" ref="N815:N878" si="41">IF(J815=K815,"rabat - grupa","rabat - produkt")</f>
        <v>rabat - grupa</v>
      </c>
    </row>
    <row r="816" spans="1:14" x14ac:dyDescent="0.25">
      <c r="A816" s="196" t="s">
        <v>5098</v>
      </c>
      <c r="B816" s="152" t="s">
        <v>5828</v>
      </c>
      <c r="C816" s="182" t="s">
        <v>124</v>
      </c>
      <c r="D816" s="153"/>
      <c r="E816" s="132" t="s">
        <v>1256</v>
      </c>
      <c r="F816" s="194"/>
      <c r="G816" s="239">
        <v>5904067612792</v>
      </c>
      <c r="H816" s="16" t="s">
        <v>17</v>
      </c>
      <c r="I816" s="189">
        <v>154.69</v>
      </c>
      <c r="J816" s="115">
        <f>VLOOKUP(M816,'Grupy rabatowe'!A:E,5,0)</f>
        <v>0</v>
      </c>
      <c r="K816" s="100">
        <f t="shared" si="39"/>
        <v>0</v>
      </c>
      <c r="L816" s="18">
        <f t="shared" si="40"/>
        <v>154.69</v>
      </c>
      <c r="M816" s="138" t="s">
        <v>2804</v>
      </c>
      <c r="N816" s="24" t="str">
        <f t="shared" si="41"/>
        <v>rabat - grupa</v>
      </c>
    </row>
    <row r="817" spans="1:14" x14ac:dyDescent="0.25">
      <c r="A817" s="196" t="s">
        <v>5099</v>
      </c>
      <c r="B817" s="152" t="s">
        <v>5829</v>
      </c>
      <c r="C817" s="182" t="s">
        <v>193</v>
      </c>
      <c r="D817" s="153"/>
      <c r="E817" s="132" t="s">
        <v>1256</v>
      </c>
      <c r="F817" s="194"/>
      <c r="G817" s="239">
        <v>5904067612808</v>
      </c>
      <c r="H817" s="16" t="s">
        <v>17</v>
      </c>
      <c r="I817" s="189">
        <v>240.11</v>
      </c>
      <c r="J817" s="115">
        <f>VLOOKUP(M817,'Grupy rabatowe'!A:E,5,0)</f>
        <v>0</v>
      </c>
      <c r="K817" s="100">
        <f t="shared" si="39"/>
        <v>0</v>
      </c>
      <c r="L817" s="18">
        <f t="shared" si="40"/>
        <v>240.11</v>
      </c>
      <c r="M817" s="138" t="s">
        <v>2804</v>
      </c>
      <c r="N817" s="24" t="str">
        <f t="shared" si="41"/>
        <v>rabat - grupa</v>
      </c>
    </row>
    <row r="818" spans="1:14" x14ac:dyDescent="0.25">
      <c r="A818" s="196" t="s">
        <v>5100</v>
      </c>
      <c r="B818" s="152" t="s">
        <v>5830</v>
      </c>
      <c r="C818" s="182" t="s">
        <v>193</v>
      </c>
      <c r="D818" s="153"/>
      <c r="E818" s="132" t="s">
        <v>1256</v>
      </c>
      <c r="F818" s="194"/>
      <c r="G818" s="239">
        <v>5904067612815</v>
      </c>
      <c r="H818" s="16" t="s">
        <v>17</v>
      </c>
      <c r="I818" s="189">
        <v>223.93</v>
      </c>
      <c r="J818" s="115">
        <f>VLOOKUP(M818,'Grupy rabatowe'!A:E,5,0)</f>
        <v>0</v>
      </c>
      <c r="K818" s="100">
        <f t="shared" si="39"/>
        <v>0</v>
      </c>
      <c r="L818" s="18">
        <f t="shared" si="40"/>
        <v>223.93</v>
      </c>
      <c r="M818" s="138" t="s">
        <v>2804</v>
      </c>
      <c r="N818" s="24" t="str">
        <f t="shared" si="41"/>
        <v>rabat - grupa</v>
      </c>
    </row>
    <row r="819" spans="1:14" x14ac:dyDescent="0.25">
      <c r="A819" s="196" t="s">
        <v>5101</v>
      </c>
      <c r="B819" s="152" t="s">
        <v>5831</v>
      </c>
      <c r="C819" s="182" t="s">
        <v>193</v>
      </c>
      <c r="D819" s="153"/>
      <c r="E819" s="132" t="s">
        <v>1256</v>
      </c>
      <c r="F819" s="194"/>
      <c r="G819" s="239">
        <v>5904067612822</v>
      </c>
      <c r="H819" s="16" t="s">
        <v>17</v>
      </c>
      <c r="I819" s="189">
        <v>256.29000000000002</v>
      </c>
      <c r="J819" s="115">
        <f>VLOOKUP(M819,'Grupy rabatowe'!A:E,5,0)</f>
        <v>0</v>
      </c>
      <c r="K819" s="100">
        <f t="shared" si="39"/>
        <v>0</v>
      </c>
      <c r="L819" s="18">
        <f t="shared" si="40"/>
        <v>256.29000000000002</v>
      </c>
      <c r="M819" s="138" t="s">
        <v>2804</v>
      </c>
      <c r="N819" s="24" t="str">
        <f t="shared" si="41"/>
        <v>rabat - grupa</v>
      </c>
    </row>
    <row r="820" spans="1:14" x14ac:dyDescent="0.25">
      <c r="A820" s="196" t="s">
        <v>5102</v>
      </c>
      <c r="B820" s="152" t="s">
        <v>5832</v>
      </c>
      <c r="C820" s="182" t="s">
        <v>193</v>
      </c>
      <c r="D820" s="153"/>
      <c r="E820" s="132" t="s">
        <v>1256</v>
      </c>
      <c r="F820" s="194"/>
      <c r="G820" s="239">
        <v>5904067611054</v>
      </c>
      <c r="H820" s="16" t="s">
        <v>17</v>
      </c>
      <c r="I820" s="189">
        <v>240.11</v>
      </c>
      <c r="J820" s="115">
        <f>VLOOKUP(M820,'Grupy rabatowe'!A:E,5,0)</f>
        <v>0</v>
      </c>
      <c r="K820" s="100">
        <f t="shared" si="39"/>
        <v>0</v>
      </c>
      <c r="L820" s="18">
        <f t="shared" si="40"/>
        <v>240.11</v>
      </c>
      <c r="M820" s="138" t="s">
        <v>2804</v>
      </c>
      <c r="N820" s="24" t="str">
        <f t="shared" si="41"/>
        <v>rabat - grupa</v>
      </c>
    </row>
    <row r="821" spans="1:14" x14ac:dyDescent="0.25">
      <c r="A821" s="196" t="s">
        <v>5103</v>
      </c>
      <c r="B821" s="152" t="s">
        <v>5833</v>
      </c>
      <c r="C821" s="182" t="s">
        <v>193</v>
      </c>
      <c r="D821" s="153"/>
      <c r="E821" s="132" t="s">
        <v>1256</v>
      </c>
      <c r="F821" s="194"/>
      <c r="G821" s="239">
        <v>5904067611061</v>
      </c>
      <c r="H821" s="16" t="s">
        <v>17</v>
      </c>
      <c r="I821" s="189">
        <v>223.93</v>
      </c>
      <c r="J821" s="115">
        <f>VLOOKUP(M821,'Grupy rabatowe'!A:E,5,0)</f>
        <v>0</v>
      </c>
      <c r="K821" s="100">
        <f t="shared" si="39"/>
        <v>0</v>
      </c>
      <c r="L821" s="18">
        <f t="shared" si="40"/>
        <v>223.93</v>
      </c>
      <c r="M821" s="138" t="s">
        <v>2804</v>
      </c>
      <c r="N821" s="24" t="str">
        <f t="shared" si="41"/>
        <v>rabat - grupa</v>
      </c>
    </row>
    <row r="822" spans="1:14" x14ac:dyDescent="0.25">
      <c r="A822" s="196" t="s">
        <v>5104</v>
      </c>
      <c r="B822" s="152" t="s">
        <v>5834</v>
      </c>
      <c r="C822" s="182" t="s">
        <v>193</v>
      </c>
      <c r="D822" s="153"/>
      <c r="E822" s="132" t="s">
        <v>1256</v>
      </c>
      <c r="F822" s="194"/>
      <c r="G822" s="239">
        <v>5904067611078</v>
      </c>
      <c r="H822" s="16" t="s">
        <v>17</v>
      </c>
      <c r="I822" s="189">
        <v>256.29000000000002</v>
      </c>
      <c r="J822" s="115">
        <f>VLOOKUP(M822,'Grupy rabatowe'!A:E,5,0)</f>
        <v>0</v>
      </c>
      <c r="K822" s="100">
        <f t="shared" si="39"/>
        <v>0</v>
      </c>
      <c r="L822" s="18">
        <f t="shared" si="40"/>
        <v>256.29000000000002</v>
      </c>
      <c r="M822" s="138" t="s">
        <v>2804</v>
      </c>
      <c r="N822" s="24" t="str">
        <f t="shared" si="41"/>
        <v>rabat - grupa</v>
      </c>
    </row>
    <row r="823" spans="1:14" x14ac:dyDescent="0.25">
      <c r="A823" s="196" t="s">
        <v>5105</v>
      </c>
      <c r="B823" s="152" t="s">
        <v>5835</v>
      </c>
      <c r="C823" s="182" t="s">
        <v>193</v>
      </c>
      <c r="D823" s="153"/>
      <c r="E823" s="132" t="s">
        <v>1256</v>
      </c>
      <c r="F823" s="194"/>
      <c r="G823" s="239">
        <v>5904067611146</v>
      </c>
      <c r="H823" s="16" t="s">
        <v>17</v>
      </c>
      <c r="I823" s="189">
        <v>261.64999999999998</v>
      </c>
      <c r="J823" s="115">
        <f>VLOOKUP(M823,'Grupy rabatowe'!A:E,5,0)</f>
        <v>0</v>
      </c>
      <c r="K823" s="100">
        <f t="shared" si="39"/>
        <v>0</v>
      </c>
      <c r="L823" s="18">
        <f t="shared" si="40"/>
        <v>261.64999999999998</v>
      </c>
      <c r="M823" s="138" t="s">
        <v>2804</v>
      </c>
      <c r="N823" s="24" t="str">
        <f t="shared" si="41"/>
        <v>rabat - grupa</v>
      </c>
    </row>
    <row r="824" spans="1:14" x14ac:dyDescent="0.25">
      <c r="A824" s="196" t="s">
        <v>5106</v>
      </c>
      <c r="B824" s="152" t="s">
        <v>5836</v>
      </c>
      <c r="C824" s="182" t="s">
        <v>193</v>
      </c>
      <c r="D824" s="153"/>
      <c r="E824" s="132" t="s">
        <v>1256</v>
      </c>
      <c r="F824" s="194"/>
      <c r="G824" s="239">
        <v>5904067612839</v>
      </c>
      <c r="H824" s="16" t="s">
        <v>17</v>
      </c>
      <c r="I824" s="189">
        <v>221.03</v>
      </c>
      <c r="J824" s="115">
        <f>VLOOKUP(M824,'Grupy rabatowe'!A:E,5,0)</f>
        <v>0</v>
      </c>
      <c r="K824" s="100">
        <f t="shared" si="39"/>
        <v>0</v>
      </c>
      <c r="L824" s="18">
        <f t="shared" si="40"/>
        <v>221.03</v>
      </c>
      <c r="M824" s="138" t="s">
        <v>2804</v>
      </c>
      <c r="N824" s="24" t="str">
        <f t="shared" si="41"/>
        <v>rabat - grupa</v>
      </c>
    </row>
    <row r="825" spans="1:14" x14ac:dyDescent="0.25">
      <c r="A825" s="196" t="s">
        <v>5107</v>
      </c>
      <c r="B825" s="152" t="s">
        <v>5837</v>
      </c>
      <c r="C825" s="182" t="s">
        <v>193</v>
      </c>
      <c r="D825" s="153"/>
      <c r="E825" s="132" t="s">
        <v>1256</v>
      </c>
      <c r="F825" s="194"/>
      <c r="G825" s="239">
        <v>5904067612846</v>
      </c>
      <c r="H825" s="16" t="s">
        <v>17</v>
      </c>
      <c r="I825" s="189">
        <v>238.11</v>
      </c>
      <c r="J825" s="115">
        <f>VLOOKUP(M825,'Grupy rabatowe'!A:E,5,0)</f>
        <v>0</v>
      </c>
      <c r="K825" s="100">
        <f t="shared" ref="K825:K888" si="42">J825</f>
        <v>0</v>
      </c>
      <c r="L825" s="18">
        <f t="shared" ref="L825:L888" si="43">I825*(1-K825)</f>
        <v>238.11</v>
      </c>
      <c r="M825" s="138" t="s">
        <v>2804</v>
      </c>
      <c r="N825" s="24" t="str">
        <f t="shared" si="41"/>
        <v>rabat - grupa</v>
      </c>
    </row>
    <row r="826" spans="1:14" x14ac:dyDescent="0.25">
      <c r="A826" s="196" t="s">
        <v>5108</v>
      </c>
      <c r="B826" s="152" t="s">
        <v>5838</v>
      </c>
      <c r="C826" s="182" t="s">
        <v>193</v>
      </c>
      <c r="D826" s="153"/>
      <c r="E826" s="132" t="s">
        <v>1256</v>
      </c>
      <c r="F826" s="194"/>
      <c r="G826" s="239">
        <v>5904067612853</v>
      </c>
      <c r="H826" s="16" t="s">
        <v>17</v>
      </c>
      <c r="I826" s="189">
        <v>243.15</v>
      </c>
      <c r="J826" s="115">
        <f>VLOOKUP(M826,'Grupy rabatowe'!A:E,5,0)</f>
        <v>0</v>
      </c>
      <c r="K826" s="100">
        <f t="shared" si="42"/>
        <v>0</v>
      </c>
      <c r="L826" s="18">
        <f t="shared" si="43"/>
        <v>243.15</v>
      </c>
      <c r="M826" s="138" t="s">
        <v>2804</v>
      </c>
      <c r="N826" s="24" t="str">
        <f t="shared" si="41"/>
        <v>rabat - grupa</v>
      </c>
    </row>
    <row r="827" spans="1:14" x14ac:dyDescent="0.25">
      <c r="A827" s="196" t="s">
        <v>5109</v>
      </c>
      <c r="B827" s="152" t="s">
        <v>5839</v>
      </c>
      <c r="C827" s="182" t="s">
        <v>193</v>
      </c>
      <c r="D827" s="153"/>
      <c r="E827" s="132" t="s">
        <v>1256</v>
      </c>
      <c r="F827" s="194"/>
      <c r="G827" s="239">
        <v>5904067612860</v>
      </c>
      <c r="H827" s="16" t="s">
        <v>17</v>
      </c>
      <c r="I827" s="189">
        <v>260.23</v>
      </c>
      <c r="J827" s="115">
        <f>VLOOKUP(M827,'Grupy rabatowe'!A:E,5,0)</f>
        <v>0</v>
      </c>
      <c r="K827" s="100">
        <f t="shared" si="42"/>
        <v>0</v>
      </c>
      <c r="L827" s="18">
        <f t="shared" si="43"/>
        <v>260.23</v>
      </c>
      <c r="M827" s="138" t="s">
        <v>2804</v>
      </c>
      <c r="N827" s="24" t="str">
        <f t="shared" si="41"/>
        <v>rabat - grupa</v>
      </c>
    </row>
    <row r="828" spans="1:14" x14ac:dyDescent="0.25">
      <c r="A828" s="196" t="s">
        <v>5110</v>
      </c>
      <c r="B828" s="152" t="s">
        <v>5840</v>
      </c>
      <c r="C828" s="182" t="s">
        <v>193</v>
      </c>
      <c r="D828" s="153"/>
      <c r="E828" s="132" t="s">
        <v>1256</v>
      </c>
      <c r="F828" s="194"/>
      <c r="G828" s="239">
        <v>5904067612877</v>
      </c>
      <c r="H828" s="16" t="s">
        <v>17</v>
      </c>
      <c r="I828" s="189">
        <v>264.62</v>
      </c>
      <c r="J828" s="115">
        <f>VLOOKUP(M828,'Grupy rabatowe'!A:E,5,0)</f>
        <v>0</v>
      </c>
      <c r="K828" s="100">
        <f t="shared" si="42"/>
        <v>0</v>
      </c>
      <c r="L828" s="18">
        <f t="shared" si="43"/>
        <v>264.62</v>
      </c>
      <c r="M828" s="138" t="s">
        <v>2804</v>
      </c>
      <c r="N828" s="24" t="str">
        <f t="shared" si="41"/>
        <v>rabat - grupa</v>
      </c>
    </row>
    <row r="829" spans="1:14" x14ac:dyDescent="0.25">
      <c r="A829" s="196" t="s">
        <v>5111</v>
      </c>
      <c r="B829" s="152" t="s">
        <v>5841</v>
      </c>
      <c r="C829" s="182" t="s">
        <v>193</v>
      </c>
      <c r="D829" s="153"/>
      <c r="E829" s="132" t="s">
        <v>1256</v>
      </c>
      <c r="F829" s="194"/>
      <c r="G829" s="239">
        <v>5904067612884</v>
      </c>
      <c r="H829" s="16" t="s">
        <v>17</v>
      </c>
      <c r="I829" s="189">
        <v>281.7</v>
      </c>
      <c r="J829" s="115">
        <f>VLOOKUP(M829,'Grupy rabatowe'!A:E,5,0)</f>
        <v>0</v>
      </c>
      <c r="K829" s="100">
        <f t="shared" si="42"/>
        <v>0</v>
      </c>
      <c r="L829" s="18">
        <f t="shared" si="43"/>
        <v>281.7</v>
      </c>
      <c r="M829" s="138" t="s">
        <v>2804</v>
      </c>
      <c r="N829" s="24" t="str">
        <f t="shared" si="41"/>
        <v>rabat - grupa</v>
      </c>
    </row>
    <row r="830" spans="1:14" x14ac:dyDescent="0.25">
      <c r="A830" s="196" t="s">
        <v>5112</v>
      </c>
      <c r="B830" s="152" t="s">
        <v>5842</v>
      </c>
      <c r="C830" s="182" t="s">
        <v>193</v>
      </c>
      <c r="D830" s="153"/>
      <c r="E830" s="132" t="s">
        <v>1256</v>
      </c>
      <c r="F830" s="194"/>
      <c r="G830" s="239">
        <v>5904067611085</v>
      </c>
      <c r="H830" s="16" t="s">
        <v>17</v>
      </c>
      <c r="I830" s="189">
        <v>221.03</v>
      </c>
      <c r="J830" s="115">
        <f>VLOOKUP(M830,'Grupy rabatowe'!A:E,5,0)</f>
        <v>0</v>
      </c>
      <c r="K830" s="100">
        <f t="shared" si="42"/>
        <v>0</v>
      </c>
      <c r="L830" s="18">
        <f t="shared" si="43"/>
        <v>221.03</v>
      </c>
      <c r="M830" s="138" t="s">
        <v>2804</v>
      </c>
      <c r="N830" s="24" t="str">
        <f t="shared" si="41"/>
        <v>rabat - grupa</v>
      </c>
    </row>
    <row r="831" spans="1:14" x14ac:dyDescent="0.25">
      <c r="A831" s="196" t="s">
        <v>5113</v>
      </c>
      <c r="B831" s="152" t="s">
        <v>5843</v>
      </c>
      <c r="C831" s="182" t="s">
        <v>193</v>
      </c>
      <c r="D831" s="153"/>
      <c r="E831" s="132" t="s">
        <v>1256</v>
      </c>
      <c r="F831" s="194"/>
      <c r="G831" s="239">
        <v>5904067611092</v>
      </c>
      <c r="H831" s="16" t="s">
        <v>17</v>
      </c>
      <c r="I831" s="189">
        <v>238.11</v>
      </c>
      <c r="J831" s="115">
        <f>VLOOKUP(M831,'Grupy rabatowe'!A:E,5,0)</f>
        <v>0</v>
      </c>
      <c r="K831" s="100">
        <f t="shared" si="42"/>
        <v>0</v>
      </c>
      <c r="L831" s="18">
        <f t="shared" si="43"/>
        <v>238.11</v>
      </c>
      <c r="M831" s="138" t="s">
        <v>2804</v>
      </c>
      <c r="N831" s="24" t="str">
        <f t="shared" si="41"/>
        <v>rabat - grupa</v>
      </c>
    </row>
    <row r="832" spans="1:14" x14ac:dyDescent="0.25">
      <c r="A832" s="196" t="s">
        <v>5114</v>
      </c>
      <c r="B832" s="152" t="s">
        <v>5844</v>
      </c>
      <c r="C832" s="182" t="s">
        <v>193</v>
      </c>
      <c r="D832" s="153"/>
      <c r="E832" s="132" t="s">
        <v>1256</v>
      </c>
      <c r="F832" s="194"/>
      <c r="G832" s="239">
        <v>5904067611108</v>
      </c>
      <c r="H832" s="16" t="s">
        <v>17</v>
      </c>
      <c r="I832" s="189">
        <v>243.15</v>
      </c>
      <c r="J832" s="115">
        <f>VLOOKUP(M832,'Grupy rabatowe'!A:E,5,0)</f>
        <v>0</v>
      </c>
      <c r="K832" s="100">
        <f t="shared" si="42"/>
        <v>0</v>
      </c>
      <c r="L832" s="18">
        <f t="shared" si="43"/>
        <v>243.15</v>
      </c>
      <c r="M832" s="138" t="s">
        <v>2804</v>
      </c>
      <c r="N832" s="24" t="str">
        <f t="shared" si="41"/>
        <v>rabat - grupa</v>
      </c>
    </row>
    <row r="833" spans="1:14" x14ac:dyDescent="0.25">
      <c r="A833" s="196" t="s">
        <v>5115</v>
      </c>
      <c r="B833" s="152" t="s">
        <v>5845</v>
      </c>
      <c r="C833" s="182" t="s">
        <v>193</v>
      </c>
      <c r="D833" s="153"/>
      <c r="E833" s="132" t="s">
        <v>1256</v>
      </c>
      <c r="F833" s="194"/>
      <c r="G833" s="239">
        <v>5904067611115</v>
      </c>
      <c r="H833" s="16" t="s">
        <v>17</v>
      </c>
      <c r="I833" s="189">
        <v>260.23</v>
      </c>
      <c r="J833" s="115">
        <f>VLOOKUP(M833,'Grupy rabatowe'!A:E,5,0)</f>
        <v>0</v>
      </c>
      <c r="K833" s="100">
        <f t="shared" si="42"/>
        <v>0</v>
      </c>
      <c r="L833" s="18">
        <f t="shared" si="43"/>
        <v>260.23</v>
      </c>
      <c r="M833" s="138" t="s">
        <v>2804</v>
      </c>
      <c r="N833" s="24" t="str">
        <f t="shared" si="41"/>
        <v>rabat - grupa</v>
      </c>
    </row>
    <row r="834" spans="1:14" x14ac:dyDescent="0.25">
      <c r="A834" s="196" t="s">
        <v>5116</v>
      </c>
      <c r="B834" s="152" t="s">
        <v>5846</v>
      </c>
      <c r="C834" s="182" t="s">
        <v>193</v>
      </c>
      <c r="D834" s="153"/>
      <c r="E834" s="132" t="s">
        <v>1256</v>
      </c>
      <c r="F834" s="194"/>
      <c r="G834" s="239">
        <v>5904067611122</v>
      </c>
      <c r="H834" s="16" t="s">
        <v>17</v>
      </c>
      <c r="I834" s="189">
        <v>264.62</v>
      </c>
      <c r="J834" s="115">
        <f>VLOOKUP(M834,'Grupy rabatowe'!A:E,5,0)</f>
        <v>0</v>
      </c>
      <c r="K834" s="100">
        <f t="shared" si="42"/>
        <v>0</v>
      </c>
      <c r="L834" s="18">
        <f t="shared" si="43"/>
        <v>264.62</v>
      </c>
      <c r="M834" s="138" t="s">
        <v>2804</v>
      </c>
      <c r="N834" s="24" t="str">
        <f t="shared" si="41"/>
        <v>rabat - grupa</v>
      </c>
    </row>
    <row r="835" spans="1:14" x14ac:dyDescent="0.25">
      <c r="A835" s="196" t="s">
        <v>5117</v>
      </c>
      <c r="B835" s="152" t="s">
        <v>5847</v>
      </c>
      <c r="C835" s="182" t="s">
        <v>193</v>
      </c>
      <c r="D835" s="153"/>
      <c r="E835" s="132" t="s">
        <v>1256</v>
      </c>
      <c r="F835" s="194"/>
      <c r="G835" s="239">
        <v>5904067611139</v>
      </c>
      <c r="H835" s="16" t="s">
        <v>17</v>
      </c>
      <c r="I835" s="189">
        <v>281.7</v>
      </c>
      <c r="J835" s="115">
        <f>VLOOKUP(M835,'Grupy rabatowe'!A:E,5,0)</f>
        <v>0</v>
      </c>
      <c r="K835" s="100">
        <f t="shared" si="42"/>
        <v>0</v>
      </c>
      <c r="L835" s="18">
        <f t="shared" si="43"/>
        <v>281.7</v>
      </c>
      <c r="M835" s="138" t="s">
        <v>2804</v>
      </c>
      <c r="N835" s="24" t="str">
        <f t="shared" si="41"/>
        <v>rabat - grupa</v>
      </c>
    </row>
    <row r="836" spans="1:14" x14ac:dyDescent="0.25">
      <c r="A836" s="196" t="s">
        <v>1270</v>
      </c>
      <c r="B836" s="152" t="s">
        <v>6227</v>
      </c>
      <c r="C836" s="14" t="s">
        <v>74</v>
      </c>
      <c r="D836" s="16"/>
      <c r="E836" s="25" t="s">
        <v>1059</v>
      </c>
      <c r="F836" s="194"/>
      <c r="G836" s="239">
        <v>5902188702019</v>
      </c>
      <c r="H836" s="16" t="s">
        <v>17</v>
      </c>
      <c r="I836" s="113">
        <v>137.6</v>
      </c>
      <c r="J836" s="115">
        <f>VLOOKUP(M836,'Grupy rabatowe'!A:E,5,0)</f>
        <v>0</v>
      </c>
      <c r="K836" s="100">
        <f t="shared" si="42"/>
        <v>0</v>
      </c>
      <c r="L836" s="18">
        <f t="shared" si="43"/>
        <v>137.6</v>
      </c>
      <c r="M836" s="19" t="s">
        <v>2799</v>
      </c>
      <c r="N836" s="24" t="str">
        <f t="shared" si="41"/>
        <v>rabat - grupa</v>
      </c>
    </row>
    <row r="837" spans="1:14" x14ac:dyDescent="0.25">
      <c r="A837" s="196" t="s">
        <v>1273</v>
      </c>
      <c r="B837" s="152" t="s">
        <v>6228</v>
      </c>
      <c r="C837" s="14" t="s">
        <v>193</v>
      </c>
      <c r="D837" s="16"/>
      <c r="E837" s="25" t="s">
        <v>1059</v>
      </c>
      <c r="F837" s="194"/>
      <c r="G837" s="239">
        <v>5902188702040</v>
      </c>
      <c r="H837" s="16" t="s">
        <v>17</v>
      </c>
      <c r="I837" s="113">
        <v>188.68</v>
      </c>
      <c r="J837" s="115">
        <f>VLOOKUP(M837,'Grupy rabatowe'!A:E,5,0)</f>
        <v>0</v>
      </c>
      <c r="K837" s="100">
        <f t="shared" si="42"/>
        <v>0</v>
      </c>
      <c r="L837" s="18">
        <f t="shared" si="43"/>
        <v>188.68</v>
      </c>
      <c r="M837" s="19" t="s">
        <v>2799</v>
      </c>
      <c r="N837" s="24" t="str">
        <f t="shared" si="41"/>
        <v>rabat - grupa</v>
      </c>
    </row>
    <row r="838" spans="1:14" x14ac:dyDescent="0.25">
      <c r="A838" s="196" t="s">
        <v>1271</v>
      </c>
      <c r="B838" s="152" t="s">
        <v>6229</v>
      </c>
      <c r="C838" s="14" t="s">
        <v>193</v>
      </c>
      <c r="D838" s="16"/>
      <c r="E838" s="25" t="s">
        <v>1059</v>
      </c>
      <c r="F838" s="194"/>
      <c r="G838" s="239">
        <v>5902188702026</v>
      </c>
      <c r="H838" s="16" t="s">
        <v>17</v>
      </c>
      <c r="I838" s="113">
        <v>178.01</v>
      </c>
      <c r="J838" s="115">
        <f>VLOOKUP(M838,'Grupy rabatowe'!A:E,5,0)</f>
        <v>0</v>
      </c>
      <c r="K838" s="100">
        <f t="shared" si="42"/>
        <v>0</v>
      </c>
      <c r="L838" s="18">
        <f t="shared" si="43"/>
        <v>178.01</v>
      </c>
      <c r="M838" s="19" t="s">
        <v>2799</v>
      </c>
      <c r="N838" s="24" t="str">
        <f t="shared" si="41"/>
        <v>rabat - grupa</v>
      </c>
    </row>
    <row r="839" spans="1:14" x14ac:dyDescent="0.25">
      <c r="A839" s="196" t="s">
        <v>1272</v>
      </c>
      <c r="B839" s="152" t="s">
        <v>6230</v>
      </c>
      <c r="C839" s="14" t="s">
        <v>193</v>
      </c>
      <c r="D839" s="16"/>
      <c r="E839" s="25" t="s">
        <v>1059</v>
      </c>
      <c r="F839" s="194"/>
      <c r="G839" s="239">
        <v>5902188702033</v>
      </c>
      <c r="H839" s="16" t="s">
        <v>17</v>
      </c>
      <c r="I839" s="113">
        <v>200.07</v>
      </c>
      <c r="J839" s="115">
        <f>VLOOKUP(M839,'Grupy rabatowe'!A:E,5,0)</f>
        <v>0</v>
      </c>
      <c r="K839" s="100">
        <f t="shared" si="42"/>
        <v>0</v>
      </c>
      <c r="L839" s="18">
        <f t="shared" si="43"/>
        <v>200.07</v>
      </c>
      <c r="M839" s="19" t="s">
        <v>2799</v>
      </c>
      <c r="N839" s="24" t="str">
        <f t="shared" si="41"/>
        <v>rabat - grupa</v>
      </c>
    </row>
    <row r="840" spans="1:14" x14ac:dyDescent="0.25">
      <c r="A840" s="196" t="s">
        <v>1277</v>
      </c>
      <c r="B840" s="152" t="s">
        <v>6231</v>
      </c>
      <c r="C840" s="14" t="s">
        <v>193</v>
      </c>
      <c r="D840" s="16"/>
      <c r="E840" s="25" t="s">
        <v>1059</v>
      </c>
      <c r="F840" s="194"/>
      <c r="G840" s="239">
        <v>5902188702088</v>
      </c>
      <c r="H840" s="16" t="s">
        <v>17</v>
      </c>
      <c r="I840" s="113">
        <v>182.46</v>
      </c>
      <c r="J840" s="115">
        <f>VLOOKUP(M840,'Grupy rabatowe'!A:E,5,0)</f>
        <v>0</v>
      </c>
      <c r="K840" s="100">
        <f t="shared" si="42"/>
        <v>0</v>
      </c>
      <c r="L840" s="18">
        <f t="shared" si="43"/>
        <v>182.46</v>
      </c>
      <c r="M840" s="19" t="s">
        <v>2799</v>
      </c>
      <c r="N840" s="24" t="str">
        <f t="shared" si="41"/>
        <v>rabat - grupa</v>
      </c>
    </row>
    <row r="841" spans="1:14" x14ac:dyDescent="0.25">
      <c r="A841" s="196" t="s">
        <v>1278</v>
      </c>
      <c r="B841" s="152" t="s">
        <v>6232</v>
      </c>
      <c r="C841" s="14" t="s">
        <v>193</v>
      </c>
      <c r="D841" s="16"/>
      <c r="E841" s="25" t="s">
        <v>1059</v>
      </c>
      <c r="F841" s="194"/>
      <c r="G841" s="239">
        <v>5902188702095</v>
      </c>
      <c r="H841" s="16" t="s">
        <v>17</v>
      </c>
      <c r="I841" s="113">
        <v>193.97</v>
      </c>
      <c r="J841" s="115">
        <f>VLOOKUP(M841,'Grupy rabatowe'!A:E,5,0)</f>
        <v>0</v>
      </c>
      <c r="K841" s="100">
        <f t="shared" si="42"/>
        <v>0</v>
      </c>
      <c r="L841" s="18">
        <f t="shared" si="43"/>
        <v>193.97</v>
      </c>
      <c r="M841" s="19" t="s">
        <v>2799</v>
      </c>
      <c r="N841" s="24" t="str">
        <f t="shared" si="41"/>
        <v>rabat - grupa</v>
      </c>
    </row>
    <row r="842" spans="1:14" x14ac:dyDescent="0.25">
      <c r="A842" s="196" t="s">
        <v>1276</v>
      </c>
      <c r="B842" s="152" t="s">
        <v>6233</v>
      </c>
      <c r="C842" s="14" t="s">
        <v>193</v>
      </c>
      <c r="D842" s="16"/>
      <c r="E842" s="25" t="s">
        <v>1059</v>
      </c>
      <c r="F842" s="194"/>
      <c r="G842" s="239">
        <v>5902188702071</v>
      </c>
      <c r="H842" s="16" t="s">
        <v>17</v>
      </c>
      <c r="I842" s="113">
        <v>230.47</v>
      </c>
      <c r="J842" s="115">
        <f>VLOOKUP(M842,'Grupy rabatowe'!A:E,5,0)</f>
        <v>0</v>
      </c>
      <c r="K842" s="100">
        <f t="shared" si="42"/>
        <v>0</v>
      </c>
      <c r="L842" s="18">
        <f t="shared" si="43"/>
        <v>230.47</v>
      </c>
      <c r="M842" s="19" t="s">
        <v>2799</v>
      </c>
      <c r="N842" s="24" t="str">
        <f t="shared" si="41"/>
        <v>rabat - grupa</v>
      </c>
    </row>
    <row r="843" spans="1:14" x14ac:dyDescent="0.25">
      <c r="A843" s="196" t="s">
        <v>1274</v>
      </c>
      <c r="B843" s="152" t="s">
        <v>6234</v>
      </c>
      <c r="C843" s="14" t="s">
        <v>193</v>
      </c>
      <c r="D843" s="16"/>
      <c r="E843" s="25" t="s">
        <v>1059</v>
      </c>
      <c r="F843" s="194"/>
      <c r="G843" s="239">
        <v>5902188702057</v>
      </c>
      <c r="H843" s="16" t="s">
        <v>17</v>
      </c>
      <c r="I843" s="113">
        <v>218.96</v>
      </c>
      <c r="J843" s="115">
        <f>VLOOKUP(M843,'Grupy rabatowe'!A:E,5,0)</f>
        <v>0</v>
      </c>
      <c r="K843" s="100">
        <f t="shared" si="42"/>
        <v>0</v>
      </c>
      <c r="L843" s="18">
        <f t="shared" si="43"/>
        <v>218.96</v>
      </c>
      <c r="M843" s="19" t="s">
        <v>2799</v>
      </c>
      <c r="N843" s="24" t="str">
        <f t="shared" si="41"/>
        <v>rabat - grupa</v>
      </c>
    </row>
    <row r="844" spans="1:14" x14ac:dyDescent="0.25">
      <c r="A844" s="196" t="s">
        <v>1275</v>
      </c>
      <c r="B844" s="152" t="s">
        <v>6235</v>
      </c>
      <c r="C844" s="14" t="s">
        <v>193</v>
      </c>
      <c r="D844" s="16"/>
      <c r="E844" s="25" t="s">
        <v>1059</v>
      </c>
      <c r="F844" s="194"/>
      <c r="G844" s="239">
        <v>5902188702064</v>
      </c>
      <c r="H844" s="16" t="s">
        <v>17</v>
      </c>
      <c r="I844" s="113">
        <v>241.97</v>
      </c>
      <c r="J844" s="115">
        <f>VLOOKUP(M844,'Grupy rabatowe'!A:E,5,0)</f>
        <v>0</v>
      </c>
      <c r="K844" s="100">
        <f t="shared" si="42"/>
        <v>0</v>
      </c>
      <c r="L844" s="18">
        <f t="shared" si="43"/>
        <v>241.97</v>
      </c>
      <c r="M844" s="19" t="s">
        <v>2799</v>
      </c>
      <c r="N844" s="24" t="str">
        <f t="shared" si="41"/>
        <v>rabat - grupa</v>
      </c>
    </row>
    <row r="845" spans="1:14" x14ac:dyDescent="0.25">
      <c r="A845" s="196" t="s">
        <v>1279</v>
      </c>
      <c r="B845" s="152" t="s">
        <v>6236</v>
      </c>
      <c r="C845" s="14" t="s">
        <v>193</v>
      </c>
      <c r="D845" s="16"/>
      <c r="E845" s="25" t="s">
        <v>1059</v>
      </c>
      <c r="F845" s="194"/>
      <c r="G845" s="239">
        <v>5902188707144</v>
      </c>
      <c r="H845" s="16" t="s">
        <v>17</v>
      </c>
      <c r="I845" s="113">
        <v>201.94</v>
      </c>
      <c r="J845" s="115">
        <f>VLOOKUP(M845,'Grupy rabatowe'!A:E,5,0)</f>
        <v>0</v>
      </c>
      <c r="K845" s="100">
        <f t="shared" si="42"/>
        <v>0</v>
      </c>
      <c r="L845" s="18">
        <f t="shared" si="43"/>
        <v>201.94</v>
      </c>
      <c r="M845" s="19" t="s">
        <v>2799</v>
      </c>
      <c r="N845" s="24" t="str">
        <f t="shared" si="41"/>
        <v>rabat - grupa</v>
      </c>
    </row>
    <row r="846" spans="1:14" x14ac:dyDescent="0.25">
      <c r="A846" s="196" t="s">
        <v>1280</v>
      </c>
      <c r="B846" s="152" t="s">
        <v>6237</v>
      </c>
      <c r="C846" s="14" t="s">
        <v>193</v>
      </c>
      <c r="D846" s="16"/>
      <c r="E846" s="25" t="s">
        <v>1059</v>
      </c>
      <c r="F846" s="194"/>
      <c r="G846" s="239">
        <v>5902188707151</v>
      </c>
      <c r="H846" s="16" t="s">
        <v>17</v>
      </c>
      <c r="I846" s="113">
        <v>213.33</v>
      </c>
      <c r="J846" s="115">
        <f>VLOOKUP(M846,'Grupy rabatowe'!A:E,5,0)</f>
        <v>0</v>
      </c>
      <c r="K846" s="100">
        <f t="shared" si="42"/>
        <v>0</v>
      </c>
      <c r="L846" s="18">
        <f t="shared" si="43"/>
        <v>213.33</v>
      </c>
      <c r="M846" s="19" t="s">
        <v>2799</v>
      </c>
      <c r="N846" s="24" t="str">
        <f t="shared" si="41"/>
        <v>rabat - grupa</v>
      </c>
    </row>
    <row r="847" spans="1:14" x14ac:dyDescent="0.25">
      <c r="A847" s="196" t="s">
        <v>1281</v>
      </c>
      <c r="B847" s="152" t="s">
        <v>6238</v>
      </c>
      <c r="C847" s="14" t="s">
        <v>193</v>
      </c>
      <c r="D847" s="16"/>
      <c r="E847" s="25" t="s">
        <v>1059</v>
      </c>
      <c r="F847" s="194"/>
      <c r="G847" s="239">
        <v>5902188707168</v>
      </c>
      <c r="H847" s="16" t="s">
        <v>17</v>
      </c>
      <c r="I847" s="113">
        <v>221.9</v>
      </c>
      <c r="J847" s="115">
        <f>VLOOKUP(M847,'Grupy rabatowe'!A:E,5,0)</f>
        <v>0</v>
      </c>
      <c r="K847" s="100">
        <f t="shared" si="42"/>
        <v>0</v>
      </c>
      <c r="L847" s="18">
        <f t="shared" si="43"/>
        <v>221.9</v>
      </c>
      <c r="M847" s="19" t="s">
        <v>2799</v>
      </c>
      <c r="N847" s="24" t="str">
        <f t="shared" si="41"/>
        <v>rabat - grupa</v>
      </c>
    </row>
    <row r="848" spans="1:14" x14ac:dyDescent="0.25">
      <c r="A848" s="196" t="s">
        <v>1282</v>
      </c>
      <c r="B848" s="152" t="s">
        <v>6239</v>
      </c>
      <c r="C848" s="14" t="s">
        <v>193</v>
      </c>
      <c r="D848" s="16"/>
      <c r="E848" s="25" t="s">
        <v>1059</v>
      </c>
      <c r="F848" s="194"/>
      <c r="G848" s="239">
        <v>5902188707175</v>
      </c>
      <c r="H848" s="16" t="s">
        <v>17</v>
      </c>
      <c r="I848" s="113">
        <v>233.4</v>
      </c>
      <c r="J848" s="115">
        <f>VLOOKUP(M848,'Grupy rabatowe'!A:E,5,0)</f>
        <v>0</v>
      </c>
      <c r="K848" s="100">
        <f t="shared" si="42"/>
        <v>0</v>
      </c>
      <c r="L848" s="18">
        <f t="shared" si="43"/>
        <v>233.4</v>
      </c>
      <c r="M848" s="19" t="s">
        <v>2799</v>
      </c>
      <c r="N848" s="24" t="str">
        <f t="shared" si="41"/>
        <v>rabat - grupa</v>
      </c>
    </row>
    <row r="849" spans="1:14" x14ac:dyDescent="0.25">
      <c r="A849" s="208" t="s">
        <v>4947</v>
      </c>
      <c r="B849" s="152" t="s">
        <v>6240</v>
      </c>
      <c r="C849" s="182" t="s">
        <v>193</v>
      </c>
      <c r="D849" s="135"/>
      <c r="E849" s="132" t="s">
        <v>1059</v>
      </c>
      <c r="F849" s="194"/>
      <c r="G849" s="239">
        <v>5904067610972</v>
      </c>
      <c r="H849" s="16" t="s">
        <v>17</v>
      </c>
      <c r="I849" s="113">
        <v>259.27999999999997</v>
      </c>
      <c r="J849" s="115">
        <f>VLOOKUP(M849,'Grupy rabatowe'!A:E,5,0)</f>
        <v>0</v>
      </c>
      <c r="K849" s="100">
        <f t="shared" si="42"/>
        <v>0</v>
      </c>
      <c r="L849" s="18">
        <f t="shared" si="43"/>
        <v>259.27999999999997</v>
      </c>
      <c r="M849" s="138" t="s">
        <v>2799</v>
      </c>
      <c r="N849" s="24" t="str">
        <f t="shared" si="41"/>
        <v>rabat - grupa</v>
      </c>
    </row>
    <row r="850" spans="1:14" x14ac:dyDescent="0.25">
      <c r="A850" s="208" t="s">
        <v>4948</v>
      </c>
      <c r="B850" s="152" t="s">
        <v>6241</v>
      </c>
      <c r="C850" s="182" t="s">
        <v>193</v>
      </c>
      <c r="D850" s="135"/>
      <c r="E850" s="132" t="s">
        <v>1059</v>
      </c>
      <c r="F850" s="194"/>
      <c r="G850" s="239">
        <v>5904067610989</v>
      </c>
      <c r="H850" s="16" t="s">
        <v>17</v>
      </c>
      <c r="I850" s="113">
        <v>241.13</v>
      </c>
      <c r="J850" s="115">
        <f>VLOOKUP(M850,'Grupy rabatowe'!A:E,5,0)</f>
        <v>0</v>
      </c>
      <c r="K850" s="100">
        <f t="shared" si="42"/>
        <v>0</v>
      </c>
      <c r="L850" s="18">
        <f t="shared" si="43"/>
        <v>241.13</v>
      </c>
      <c r="M850" s="138" t="s">
        <v>2799</v>
      </c>
      <c r="N850" s="24" t="str">
        <f t="shared" si="41"/>
        <v>rabat - grupa</v>
      </c>
    </row>
    <row r="851" spans="1:14" x14ac:dyDescent="0.25">
      <c r="A851" s="208" t="s">
        <v>4949</v>
      </c>
      <c r="B851" s="152" t="s">
        <v>6242</v>
      </c>
      <c r="C851" s="182" t="s">
        <v>193</v>
      </c>
      <c r="D851" s="135"/>
      <c r="E851" s="132" t="s">
        <v>1059</v>
      </c>
      <c r="F851" s="194"/>
      <c r="G851" s="239">
        <v>5904067610996</v>
      </c>
      <c r="H851" s="16" t="s">
        <v>17</v>
      </c>
      <c r="I851" s="113">
        <v>270.51</v>
      </c>
      <c r="J851" s="115">
        <f>VLOOKUP(M851,'Grupy rabatowe'!A:E,5,0)</f>
        <v>0</v>
      </c>
      <c r="K851" s="100">
        <f t="shared" si="42"/>
        <v>0</v>
      </c>
      <c r="L851" s="18">
        <f t="shared" si="43"/>
        <v>270.51</v>
      </c>
      <c r="M851" s="138" t="s">
        <v>2799</v>
      </c>
      <c r="N851" s="24" t="str">
        <f t="shared" si="41"/>
        <v>rabat - grupa</v>
      </c>
    </row>
    <row r="852" spans="1:14" x14ac:dyDescent="0.25">
      <c r="A852" s="208" t="s">
        <v>4950</v>
      </c>
      <c r="B852" s="152" t="s">
        <v>6243</v>
      </c>
      <c r="C852" s="182" t="s">
        <v>193</v>
      </c>
      <c r="D852" s="153" t="s">
        <v>330</v>
      </c>
      <c r="E852" s="132" t="s">
        <v>1059</v>
      </c>
      <c r="F852" s="194"/>
      <c r="G852" s="239">
        <v>5904067610071</v>
      </c>
      <c r="H852" s="16" t="s">
        <v>17</v>
      </c>
      <c r="I852" s="113">
        <v>322.95</v>
      </c>
      <c r="J852" s="115">
        <f>VLOOKUP(M852,'Grupy rabatowe'!A:E,5,0)</f>
        <v>0</v>
      </c>
      <c r="K852" s="100">
        <f t="shared" si="42"/>
        <v>0</v>
      </c>
      <c r="L852" s="18">
        <f t="shared" si="43"/>
        <v>322.95</v>
      </c>
      <c r="M852" s="138" t="s">
        <v>2799</v>
      </c>
      <c r="N852" s="24" t="str">
        <f t="shared" si="41"/>
        <v>rabat - grupa</v>
      </c>
    </row>
    <row r="853" spans="1:14" x14ac:dyDescent="0.25">
      <c r="A853" s="208" t="s">
        <v>4951</v>
      </c>
      <c r="B853" s="152" t="s">
        <v>6244</v>
      </c>
      <c r="C853" s="182" t="s">
        <v>193</v>
      </c>
      <c r="D853" s="153" t="s">
        <v>330</v>
      </c>
      <c r="E853" s="132" t="s">
        <v>1059</v>
      </c>
      <c r="F853" s="194"/>
      <c r="G853" s="239">
        <v>5904067610088</v>
      </c>
      <c r="H853" s="16" t="s">
        <v>17</v>
      </c>
      <c r="I853" s="113">
        <v>308.26</v>
      </c>
      <c r="J853" s="115">
        <f>VLOOKUP(M853,'Grupy rabatowe'!A:E,5,0)</f>
        <v>0</v>
      </c>
      <c r="K853" s="100">
        <f t="shared" si="42"/>
        <v>0</v>
      </c>
      <c r="L853" s="18">
        <f t="shared" si="43"/>
        <v>308.26</v>
      </c>
      <c r="M853" s="138" t="s">
        <v>2799</v>
      </c>
      <c r="N853" s="24" t="str">
        <f t="shared" si="41"/>
        <v>rabat - grupa</v>
      </c>
    </row>
    <row r="854" spans="1:14" x14ac:dyDescent="0.25">
      <c r="A854" s="208" t="s">
        <v>4952</v>
      </c>
      <c r="B854" s="152" t="s">
        <v>6245</v>
      </c>
      <c r="C854" s="182" t="s">
        <v>193</v>
      </c>
      <c r="D854" s="153" t="s">
        <v>330</v>
      </c>
      <c r="E854" s="132" t="s">
        <v>1059</v>
      </c>
      <c r="F854" s="194"/>
      <c r="G854" s="239">
        <v>5904067610095</v>
      </c>
      <c r="H854" s="16" t="s">
        <v>17</v>
      </c>
      <c r="I854" s="113">
        <v>337.64</v>
      </c>
      <c r="J854" s="115">
        <f>VLOOKUP(M854,'Grupy rabatowe'!A:E,5,0)</f>
        <v>0</v>
      </c>
      <c r="K854" s="100">
        <f t="shared" si="42"/>
        <v>0</v>
      </c>
      <c r="L854" s="18">
        <f t="shared" si="43"/>
        <v>337.64</v>
      </c>
      <c r="M854" s="138" t="s">
        <v>2799</v>
      </c>
      <c r="N854" s="24" t="str">
        <f t="shared" si="41"/>
        <v>rabat - grupa</v>
      </c>
    </row>
    <row r="855" spans="1:14" x14ac:dyDescent="0.25">
      <c r="A855" s="208" t="s">
        <v>4953</v>
      </c>
      <c r="B855" s="152" t="s">
        <v>6246</v>
      </c>
      <c r="C855" s="182" t="s">
        <v>193</v>
      </c>
      <c r="D855" s="153" t="s">
        <v>332</v>
      </c>
      <c r="E855" s="132" t="s">
        <v>1059</v>
      </c>
      <c r="F855" s="194"/>
      <c r="G855" s="239">
        <v>5902188706840</v>
      </c>
      <c r="H855" s="16" t="s">
        <v>17</v>
      </c>
      <c r="I855" s="113">
        <v>339.58</v>
      </c>
      <c r="J855" s="115">
        <f>VLOOKUP(M855,'Grupy rabatowe'!A:E,5,0)</f>
        <v>0</v>
      </c>
      <c r="K855" s="100">
        <f t="shared" si="42"/>
        <v>0</v>
      </c>
      <c r="L855" s="18">
        <f t="shared" si="43"/>
        <v>339.58</v>
      </c>
      <c r="M855" s="138" t="s">
        <v>2799</v>
      </c>
      <c r="N855" s="24" t="str">
        <f t="shared" si="41"/>
        <v>rabat - grupa</v>
      </c>
    </row>
    <row r="856" spans="1:14" x14ac:dyDescent="0.25">
      <c r="A856" s="208" t="s">
        <v>4954</v>
      </c>
      <c r="B856" s="152" t="s">
        <v>6247</v>
      </c>
      <c r="C856" s="182" t="s">
        <v>193</v>
      </c>
      <c r="D856" s="153" t="s">
        <v>332</v>
      </c>
      <c r="E856" s="132" t="s">
        <v>1059</v>
      </c>
      <c r="F856" s="194"/>
      <c r="G856" s="239">
        <v>5904067610057</v>
      </c>
      <c r="H856" s="16" t="s">
        <v>17</v>
      </c>
      <c r="I856" s="113">
        <v>324.89</v>
      </c>
      <c r="J856" s="115">
        <f>VLOOKUP(M856,'Grupy rabatowe'!A:E,5,0)</f>
        <v>0</v>
      </c>
      <c r="K856" s="100">
        <f t="shared" si="42"/>
        <v>0</v>
      </c>
      <c r="L856" s="18">
        <f t="shared" si="43"/>
        <v>324.89</v>
      </c>
      <c r="M856" s="138" t="s">
        <v>2799</v>
      </c>
      <c r="N856" s="24" t="str">
        <f t="shared" si="41"/>
        <v>rabat - grupa</v>
      </c>
    </row>
    <row r="857" spans="1:14" x14ac:dyDescent="0.25">
      <c r="A857" s="208" t="s">
        <v>4955</v>
      </c>
      <c r="B857" s="152" t="s">
        <v>6248</v>
      </c>
      <c r="C857" s="182" t="s">
        <v>193</v>
      </c>
      <c r="D857" s="153" t="s">
        <v>332</v>
      </c>
      <c r="E857" s="132" t="s">
        <v>1059</v>
      </c>
      <c r="F857" s="194"/>
      <c r="G857" s="239">
        <v>5904067610064</v>
      </c>
      <c r="H857" s="16" t="s">
        <v>17</v>
      </c>
      <c r="I857" s="113">
        <v>354.27</v>
      </c>
      <c r="J857" s="115">
        <f>VLOOKUP(M857,'Grupy rabatowe'!A:E,5,0)</f>
        <v>0</v>
      </c>
      <c r="K857" s="100">
        <f t="shared" si="42"/>
        <v>0</v>
      </c>
      <c r="L857" s="18">
        <f t="shared" si="43"/>
        <v>354.27</v>
      </c>
      <c r="M857" s="138" t="s">
        <v>2799</v>
      </c>
      <c r="N857" s="24" t="str">
        <f t="shared" si="41"/>
        <v>rabat - grupa</v>
      </c>
    </row>
    <row r="858" spans="1:14" x14ac:dyDescent="0.25">
      <c r="A858" s="196" t="s">
        <v>1283</v>
      </c>
      <c r="B858" s="152" t="s">
        <v>6249</v>
      </c>
      <c r="C858" s="14" t="s">
        <v>193</v>
      </c>
      <c r="D858" s="16"/>
      <c r="E858" s="25" t="s">
        <v>1059</v>
      </c>
      <c r="F858" s="194"/>
      <c r="G858" s="239">
        <v>5902188704785</v>
      </c>
      <c r="H858" s="16" t="s">
        <v>17</v>
      </c>
      <c r="I858" s="113">
        <v>226.23</v>
      </c>
      <c r="J858" s="115">
        <f>VLOOKUP(M858,'Grupy rabatowe'!A:E,5,0)</f>
        <v>0</v>
      </c>
      <c r="K858" s="100">
        <f t="shared" si="42"/>
        <v>0</v>
      </c>
      <c r="L858" s="18">
        <f t="shared" si="43"/>
        <v>226.23</v>
      </c>
      <c r="M858" s="19" t="s">
        <v>2799</v>
      </c>
      <c r="N858" s="24" t="str">
        <f t="shared" si="41"/>
        <v>rabat - grupa</v>
      </c>
    </row>
    <row r="859" spans="1:14" x14ac:dyDescent="0.25">
      <c r="A859" s="196" t="s">
        <v>1284</v>
      </c>
      <c r="B859" s="152" t="s">
        <v>6250</v>
      </c>
      <c r="C859" s="14" t="s">
        <v>193</v>
      </c>
      <c r="D859" s="16"/>
      <c r="E859" s="25" t="s">
        <v>1059</v>
      </c>
      <c r="F859" s="194"/>
      <c r="G859" s="239">
        <v>5901087046101</v>
      </c>
      <c r="H859" s="16" t="s">
        <v>17</v>
      </c>
      <c r="I859" s="113">
        <v>252.43</v>
      </c>
      <c r="J859" s="115">
        <f>VLOOKUP(M859,'Grupy rabatowe'!A:E,5,0)</f>
        <v>0</v>
      </c>
      <c r="K859" s="100">
        <f t="shared" si="42"/>
        <v>0</v>
      </c>
      <c r="L859" s="18">
        <f t="shared" si="43"/>
        <v>252.43</v>
      </c>
      <c r="M859" s="19" t="s">
        <v>2799</v>
      </c>
      <c r="N859" s="24" t="str">
        <f t="shared" si="41"/>
        <v>rabat - grupa</v>
      </c>
    </row>
    <row r="860" spans="1:14" x14ac:dyDescent="0.25">
      <c r="A860" s="196" t="s">
        <v>1285</v>
      </c>
      <c r="B860" s="152" t="s">
        <v>6251</v>
      </c>
      <c r="C860" s="14" t="s">
        <v>193</v>
      </c>
      <c r="D860" s="16"/>
      <c r="E860" s="25" t="s">
        <v>1059</v>
      </c>
      <c r="F860" s="194"/>
      <c r="G860" s="239">
        <v>5901087046118</v>
      </c>
      <c r="H860" s="16" t="s">
        <v>17</v>
      </c>
      <c r="I860" s="113">
        <v>264.5</v>
      </c>
      <c r="J860" s="115">
        <f>VLOOKUP(M860,'Grupy rabatowe'!A:E,5,0)</f>
        <v>0</v>
      </c>
      <c r="K860" s="100">
        <f t="shared" si="42"/>
        <v>0</v>
      </c>
      <c r="L860" s="18">
        <f t="shared" si="43"/>
        <v>264.5</v>
      </c>
      <c r="M860" s="19" t="s">
        <v>2799</v>
      </c>
      <c r="N860" s="24" t="str">
        <f t="shared" si="41"/>
        <v>rabat - grupa</v>
      </c>
    </row>
    <row r="861" spans="1:14" x14ac:dyDescent="0.25">
      <c r="A861" s="196" t="s">
        <v>3733</v>
      </c>
      <c r="B861" s="152" t="s">
        <v>3734</v>
      </c>
      <c r="C861" s="14" t="s">
        <v>124</v>
      </c>
      <c r="D861" s="16"/>
      <c r="E861" s="25" t="s">
        <v>1287</v>
      </c>
      <c r="F861" s="194"/>
      <c r="G861" s="239">
        <v>5904067606975</v>
      </c>
      <c r="H861" s="16" t="s">
        <v>17</v>
      </c>
      <c r="I861" s="113">
        <v>263.13</v>
      </c>
      <c r="J861" s="115">
        <f>VLOOKUP(M861,'Grupy rabatowe'!A:E,5,0)</f>
        <v>0</v>
      </c>
      <c r="K861" s="100">
        <f t="shared" si="42"/>
        <v>0</v>
      </c>
      <c r="L861" s="18">
        <f t="shared" si="43"/>
        <v>263.13</v>
      </c>
      <c r="M861" s="19" t="s">
        <v>2805</v>
      </c>
      <c r="N861" s="24" t="str">
        <f t="shared" si="41"/>
        <v>rabat - grupa</v>
      </c>
    </row>
    <row r="862" spans="1:14" x14ac:dyDescent="0.25">
      <c r="A862" s="195" t="s">
        <v>1289</v>
      </c>
      <c r="B862" s="152" t="s">
        <v>6252</v>
      </c>
      <c r="C862" s="14" t="s">
        <v>193</v>
      </c>
      <c r="D862" s="16"/>
      <c r="E862" s="25" t="s">
        <v>1287</v>
      </c>
      <c r="F862" s="194"/>
      <c r="G862" s="239">
        <v>5901087046477</v>
      </c>
      <c r="H862" s="16" t="s">
        <v>17</v>
      </c>
      <c r="I862" s="113">
        <v>330.5</v>
      </c>
      <c r="J862" s="115">
        <f>VLOOKUP(M862,'Grupy rabatowe'!A:E,5,0)</f>
        <v>0</v>
      </c>
      <c r="K862" s="100">
        <f t="shared" si="42"/>
        <v>0</v>
      </c>
      <c r="L862" s="18">
        <f t="shared" si="43"/>
        <v>330.5</v>
      </c>
      <c r="M862" s="19" t="s">
        <v>2805</v>
      </c>
      <c r="N862" s="24" t="str">
        <f t="shared" si="41"/>
        <v>rabat - grupa</v>
      </c>
    </row>
    <row r="863" spans="1:14" x14ac:dyDescent="0.25">
      <c r="A863" s="195" t="s">
        <v>1290</v>
      </c>
      <c r="B863" s="152" t="s">
        <v>6253</v>
      </c>
      <c r="C863" s="14" t="s">
        <v>193</v>
      </c>
      <c r="D863" s="16"/>
      <c r="E863" s="25" t="s">
        <v>1287</v>
      </c>
      <c r="F863" s="194"/>
      <c r="G863" s="239">
        <v>5901087046484</v>
      </c>
      <c r="H863" s="16" t="s">
        <v>17</v>
      </c>
      <c r="I863" s="113">
        <v>317.91000000000003</v>
      </c>
      <c r="J863" s="115">
        <f>VLOOKUP(M863,'Grupy rabatowe'!A:E,5,0)</f>
        <v>0</v>
      </c>
      <c r="K863" s="100">
        <f t="shared" si="42"/>
        <v>0</v>
      </c>
      <c r="L863" s="18">
        <f t="shared" si="43"/>
        <v>317.91000000000003</v>
      </c>
      <c r="M863" s="19" t="s">
        <v>2805</v>
      </c>
      <c r="N863" s="24" t="str">
        <f t="shared" si="41"/>
        <v>rabat - grupa</v>
      </c>
    </row>
    <row r="864" spans="1:14" x14ac:dyDescent="0.25">
      <c r="A864" s="195" t="s">
        <v>1286</v>
      </c>
      <c r="B864" s="152" t="s">
        <v>6254</v>
      </c>
      <c r="C864" s="14" t="s">
        <v>193</v>
      </c>
      <c r="D864" s="16"/>
      <c r="E864" s="25" t="s">
        <v>1287</v>
      </c>
      <c r="F864" s="194"/>
      <c r="G864" s="239">
        <v>5901087046453</v>
      </c>
      <c r="H864" s="16" t="s">
        <v>17</v>
      </c>
      <c r="I864" s="113">
        <v>317.91000000000003</v>
      </c>
      <c r="J864" s="115">
        <f>VLOOKUP(M864,'Grupy rabatowe'!A:E,5,0)</f>
        <v>0</v>
      </c>
      <c r="K864" s="100">
        <f t="shared" si="42"/>
        <v>0</v>
      </c>
      <c r="L864" s="18">
        <f t="shared" si="43"/>
        <v>317.91000000000003</v>
      </c>
      <c r="M864" s="19" t="s">
        <v>2805</v>
      </c>
      <c r="N864" s="24" t="str">
        <f t="shared" si="41"/>
        <v>rabat - grupa</v>
      </c>
    </row>
    <row r="865" spans="1:14" x14ac:dyDescent="0.25">
      <c r="A865" s="195" t="s">
        <v>1288</v>
      </c>
      <c r="B865" s="152" t="s">
        <v>6255</v>
      </c>
      <c r="C865" s="14" t="s">
        <v>193</v>
      </c>
      <c r="D865" s="16"/>
      <c r="E865" s="25" t="s">
        <v>1287</v>
      </c>
      <c r="F865" s="194"/>
      <c r="G865" s="239">
        <v>5901087046460</v>
      </c>
      <c r="H865" s="16" t="s">
        <v>17</v>
      </c>
      <c r="I865" s="113">
        <v>358.66</v>
      </c>
      <c r="J865" s="115">
        <f>VLOOKUP(M865,'Grupy rabatowe'!A:E,5,0)</f>
        <v>0</v>
      </c>
      <c r="K865" s="100">
        <f t="shared" si="42"/>
        <v>0</v>
      </c>
      <c r="L865" s="18">
        <f t="shared" si="43"/>
        <v>358.66</v>
      </c>
      <c r="M865" s="19" t="s">
        <v>2805</v>
      </c>
      <c r="N865" s="24" t="str">
        <f t="shared" si="41"/>
        <v>rabat - grupa</v>
      </c>
    </row>
    <row r="866" spans="1:14" x14ac:dyDescent="0.25">
      <c r="A866" s="195" t="s">
        <v>1293</v>
      </c>
      <c r="B866" s="152" t="s">
        <v>6256</v>
      </c>
      <c r="C866" s="14" t="s">
        <v>193</v>
      </c>
      <c r="D866" s="16"/>
      <c r="E866" s="25" t="s">
        <v>1287</v>
      </c>
      <c r="F866" s="194"/>
      <c r="G866" s="239">
        <v>5901087046514</v>
      </c>
      <c r="H866" s="16" t="s">
        <v>17</v>
      </c>
      <c r="I866" s="113">
        <v>339.5</v>
      </c>
      <c r="J866" s="115">
        <f>VLOOKUP(M866,'Grupy rabatowe'!A:E,5,0)</f>
        <v>0</v>
      </c>
      <c r="K866" s="100">
        <f t="shared" si="42"/>
        <v>0</v>
      </c>
      <c r="L866" s="18">
        <f t="shared" si="43"/>
        <v>339.5</v>
      </c>
      <c r="M866" s="19" t="s">
        <v>2805</v>
      </c>
      <c r="N866" s="24" t="str">
        <f t="shared" si="41"/>
        <v>rabat - grupa</v>
      </c>
    </row>
    <row r="867" spans="1:14" x14ac:dyDescent="0.25">
      <c r="A867" s="195" t="s">
        <v>1291</v>
      </c>
      <c r="B867" s="152" t="s">
        <v>6257</v>
      </c>
      <c r="C867" s="14" t="s">
        <v>193</v>
      </c>
      <c r="D867" s="16"/>
      <c r="E867" s="25" t="s">
        <v>1287</v>
      </c>
      <c r="F867" s="194"/>
      <c r="G867" s="239">
        <v>5901087046491</v>
      </c>
      <c r="H867" s="16" t="s">
        <v>17</v>
      </c>
      <c r="I867" s="113">
        <v>322.89999999999998</v>
      </c>
      <c r="J867" s="115">
        <f>VLOOKUP(M867,'Grupy rabatowe'!A:E,5,0)</f>
        <v>0</v>
      </c>
      <c r="K867" s="100">
        <f t="shared" si="42"/>
        <v>0</v>
      </c>
      <c r="L867" s="18">
        <f t="shared" si="43"/>
        <v>322.89999999999998</v>
      </c>
      <c r="M867" s="19" t="s">
        <v>2805</v>
      </c>
      <c r="N867" s="24" t="str">
        <f t="shared" si="41"/>
        <v>rabat - grupa</v>
      </c>
    </row>
    <row r="868" spans="1:14" x14ac:dyDescent="0.25">
      <c r="A868" s="195" t="s">
        <v>1292</v>
      </c>
      <c r="B868" s="152" t="s">
        <v>6258</v>
      </c>
      <c r="C868" s="14" t="s">
        <v>193</v>
      </c>
      <c r="D868" s="16"/>
      <c r="E868" s="25" t="s">
        <v>1287</v>
      </c>
      <c r="F868" s="194"/>
      <c r="G868" s="239">
        <v>5901087046507</v>
      </c>
      <c r="H868" s="16" t="s">
        <v>17</v>
      </c>
      <c r="I868" s="113">
        <v>349.75</v>
      </c>
      <c r="J868" s="115">
        <f>VLOOKUP(M868,'Grupy rabatowe'!A:E,5,0)</f>
        <v>0</v>
      </c>
      <c r="K868" s="100">
        <f t="shared" si="42"/>
        <v>0</v>
      </c>
      <c r="L868" s="18">
        <f t="shared" si="43"/>
        <v>349.75</v>
      </c>
      <c r="M868" s="19" t="s">
        <v>2805</v>
      </c>
      <c r="N868" s="24" t="str">
        <f t="shared" si="41"/>
        <v>rabat - grupa</v>
      </c>
    </row>
    <row r="869" spans="1:14" x14ac:dyDescent="0.25">
      <c r="A869" s="195" t="s">
        <v>1296</v>
      </c>
      <c r="B869" s="152" t="s">
        <v>6259</v>
      </c>
      <c r="C869" s="14" t="s">
        <v>193</v>
      </c>
      <c r="D869" s="16"/>
      <c r="E869" s="25" t="s">
        <v>1287</v>
      </c>
      <c r="F869" s="194"/>
      <c r="G869" s="239">
        <v>5901087046545</v>
      </c>
      <c r="H869" s="16" t="s">
        <v>17</v>
      </c>
      <c r="I869" s="113">
        <v>358.81</v>
      </c>
      <c r="J869" s="115">
        <f>VLOOKUP(M869,'Grupy rabatowe'!A:E,5,0)</f>
        <v>0</v>
      </c>
      <c r="K869" s="100">
        <f t="shared" si="42"/>
        <v>0</v>
      </c>
      <c r="L869" s="18">
        <f t="shared" si="43"/>
        <v>358.81</v>
      </c>
      <c r="M869" s="19" t="s">
        <v>2805</v>
      </c>
      <c r="N869" s="24" t="str">
        <f t="shared" si="41"/>
        <v>rabat - grupa</v>
      </c>
    </row>
    <row r="870" spans="1:14" x14ac:dyDescent="0.25">
      <c r="A870" s="195" t="s">
        <v>1294</v>
      </c>
      <c r="B870" s="152" t="s">
        <v>6260</v>
      </c>
      <c r="C870" s="14" t="s">
        <v>193</v>
      </c>
      <c r="D870" s="16"/>
      <c r="E870" s="25" t="s">
        <v>1287</v>
      </c>
      <c r="F870" s="194"/>
      <c r="G870" s="239">
        <v>5901087046521</v>
      </c>
      <c r="H870" s="16" t="s">
        <v>17</v>
      </c>
      <c r="I870" s="113">
        <v>330.3</v>
      </c>
      <c r="J870" s="115">
        <f>VLOOKUP(M870,'Grupy rabatowe'!A:E,5,0)</f>
        <v>0</v>
      </c>
      <c r="K870" s="100">
        <f t="shared" si="42"/>
        <v>0</v>
      </c>
      <c r="L870" s="18">
        <f t="shared" si="43"/>
        <v>330.3</v>
      </c>
      <c r="M870" s="19" t="s">
        <v>2805</v>
      </c>
      <c r="N870" s="24" t="str">
        <f t="shared" si="41"/>
        <v>rabat - grupa</v>
      </c>
    </row>
    <row r="871" spans="1:14" x14ac:dyDescent="0.25">
      <c r="A871" s="195" t="s">
        <v>1295</v>
      </c>
      <c r="B871" s="152" t="s">
        <v>6261</v>
      </c>
      <c r="C871" s="14" t="s">
        <v>193</v>
      </c>
      <c r="D871" s="16"/>
      <c r="E871" s="25" t="s">
        <v>1287</v>
      </c>
      <c r="F871" s="194"/>
      <c r="G871" s="239">
        <v>5901087046538</v>
      </c>
      <c r="H871" s="16" t="s">
        <v>17</v>
      </c>
      <c r="I871" s="113">
        <v>355.47</v>
      </c>
      <c r="J871" s="115">
        <f>VLOOKUP(M871,'Grupy rabatowe'!A:E,5,0)</f>
        <v>0</v>
      </c>
      <c r="K871" s="100">
        <f t="shared" si="42"/>
        <v>0</v>
      </c>
      <c r="L871" s="18">
        <f t="shared" si="43"/>
        <v>355.47</v>
      </c>
      <c r="M871" s="19" t="s">
        <v>2805</v>
      </c>
      <c r="N871" s="24" t="str">
        <f t="shared" si="41"/>
        <v>rabat - grupa</v>
      </c>
    </row>
    <row r="872" spans="1:14" x14ac:dyDescent="0.25">
      <c r="A872" s="195" t="s">
        <v>1299</v>
      </c>
      <c r="B872" s="152" t="s">
        <v>6262</v>
      </c>
      <c r="C872" s="14" t="s">
        <v>193</v>
      </c>
      <c r="D872" s="16"/>
      <c r="E872" s="25" t="s">
        <v>1287</v>
      </c>
      <c r="F872" s="194"/>
      <c r="G872" s="239">
        <v>5901087046576</v>
      </c>
      <c r="H872" s="16" t="s">
        <v>17</v>
      </c>
      <c r="I872" s="113">
        <v>380.82</v>
      </c>
      <c r="J872" s="115">
        <f>VLOOKUP(M872,'Grupy rabatowe'!A:E,5,0)</f>
        <v>0</v>
      </c>
      <c r="K872" s="100">
        <f t="shared" si="42"/>
        <v>0</v>
      </c>
      <c r="L872" s="18">
        <f t="shared" si="43"/>
        <v>380.82</v>
      </c>
      <c r="M872" s="19" t="s">
        <v>2805</v>
      </c>
      <c r="N872" s="24" t="str">
        <f t="shared" si="41"/>
        <v>rabat - grupa</v>
      </c>
    </row>
    <row r="873" spans="1:14" x14ac:dyDescent="0.25">
      <c r="A873" s="195" t="s">
        <v>1297</v>
      </c>
      <c r="B873" s="152" t="s">
        <v>6263</v>
      </c>
      <c r="C873" s="14" t="s">
        <v>193</v>
      </c>
      <c r="D873" s="16"/>
      <c r="E873" s="25" t="s">
        <v>1287</v>
      </c>
      <c r="F873" s="194"/>
      <c r="G873" s="239">
        <v>5901087046552</v>
      </c>
      <c r="H873" s="16" t="s">
        <v>17</v>
      </c>
      <c r="I873" s="113">
        <v>369.51</v>
      </c>
      <c r="J873" s="115">
        <f>VLOOKUP(M873,'Grupy rabatowe'!A:E,5,0)</f>
        <v>0</v>
      </c>
      <c r="K873" s="100">
        <f t="shared" si="42"/>
        <v>0</v>
      </c>
      <c r="L873" s="18">
        <f t="shared" si="43"/>
        <v>369.51</v>
      </c>
      <c r="M873" s="19" t="s">
        <v>2805</v>
      </c>
      <c r="N873" s="24" t="str">
        <f t="shared" si="41"/>
        <v>rabat - grupa</v>
      </c>
    </row>
    <row r="874" spans="1:14" x14ac:dyDescent="0.25">
      <c r="A874" s="195" t="s">
        <v>1298</v>
      </c>
      <c r="B874" s="152" t="s">
        <v>6264</v>
      </c>
      <c r="C874" s="14" t="s">
        <v>193</v>
      </c>
      <c r="D874" s="16"/>
      <c r="E874" s="25" t="s">
        <v>1287</v>
      </c>
      <c r="F874" s="194"/>
      <c r="G874" s="239">
        <v>5901087046569</v>
      </c>
      <c r="H874" s="16" t="s">
        <v>17</v>
      </c>
      <c r="I874" s="113">
        <v>390.11</v>
      </c>
      <c r="J874" s="115">
        <f>VLOOKUP(M874,'Grupy rabatowe'!A:E,5,0)</f>
        <v>0</v>
      </c>
      <c r="K874" s="100">
        <f t="shared" si="42"/>
        <v>0</v>
      </c>
      <c r="L874" s="18">
        <f t="shared" si="43"/>
        <v>390.11</v>
      </c>
      <c r="M874" s="19" t="s">
        <v>2805</v>
      </c>
      <c r="N874" s="24" t="str">
        <f t="shared" si="41"/>
        <v>rabat - grupa</v>
      </c>
    </row>
    <row r="875" spans="1:14" x14ac:dyDescent="0.25">
      <c r="A875" s="195" t="s">
        <v>1300</v>
      </c>
      <c r="B875" s="152" t="s">
        <v>6265</v>
      </c>
      <c r="C875" s="14" t="s">
        <v>193</v>
      </c>
      <c r="D875" s="16"/>
      <c r="E875" s="25" t="s">
        <v>1287</v>
      </c>
      <c r="F875" s="194"/>
      <c r="G875" s="239">
        <v>5901087046583</v>
      </c>
      <c r="H875" s="16" t="s">
        <v>17</v>
      </c>
      <c r="I875" s="113">
        <v>370.83</v>
      </c>
      <c r="J875" s="115">
        <f>VLOOKUP(M875,'Grupy rabatowe'!A:E,5,0)</f>
        <v>0</v>
      </c>
      <c r="K875" s="100">
        <f t="shared" si="42"/>
        <v>0</v>
      </c>
      <c r="L875" s="18">
        <f t="shared" si="43"/>
        <v>370.83</v>
      </c>
      <c r="M875" s="19" t="s">
        <v>2805</v>
      </c>
      <c r="N875" s="24" t="str">
        <f t="shared" si="41"/>
        <v>rabat - grupa</v>
      </c>
    </row>
    <row r="876" spans="1:14" x14ac:dyDescent="0.25">
      <c r="A876" s="195" t="s">
        <v>1301</v>
      </c>
      <c r="B876" s="152" t="s">
        <v>6266</v>
      </c>
      <c r="C876" s="14" t="s">
        <v>193</v>
      </c>
      <c r="D876" s="16"/>
      <c r="E876" s="25" t="s">
        <v>1287</v>
      </c>
      <c r="F876" s="194"/>
      <c r="G876" s="239">
        <v>5901087046590</v>
      </c>
      <c r="H876" s="16" t="s">
        <v>17</v>
      </c>
      <c r="I876" s="113">
        <v>397.95</v>
      </c>
      <c r="J876" s="115">
        <f>VLOOKUP(M876,'Grupy rabatowe'!A:E,5,0)</f>
        <v>0</v>
      </c>
      <c r="K876" s="100">
        <f t="shared" si="42"/>
        <v>0</v>
      </c>
      <c r="L876" s="18">
        <f t="shared" si="43"/>
        <v>397.95</v>
      </c>
      <c r="M876" s="19" t="s">
        <v>2805</v>
      </c>
      <c r="N876" s="24" t="str">
        <f t="shared" si="41"/>
        <v>rabat - grupa</v>
      </c>
    </row>
    <row r="877" spans="1:14" x14ac:dyDescent="0.25">
      <c r="A877" s="195" t="s">
        <v>1302</v>
      </c>
      <c r="B877" s="152" t="s">
        <v>6267</v>
      </c>
      <c r="C877" s="14" t="s">
        <v>193</v>
      </c>
      <c r="D877" s="16"/>
      <c r="E877" s="25" t="s">
        <v>1287</v>
      </c>
      <c r="F877" s="194"/>
      <c r="G877" s="239">
        <v>5901087046606</v>
      </c>
      <c r="H877" s="16" t="s">
        <v>17</v>
      </c>
      <c r="I877" s="113">
        <v>373.84</v>
      </c>
      <c r="J877" s="115">
        <f>VLOOKUP(M877,'Grupy rabatowe'!A:E,5,0)</f>
        <v>0</v>
      </c>
      <c r="K877" s="100">
        <f t="shared" si="42"/>
        <v>0</v>
      </c>
      <c r="L877" s="18">
        <f t="shared" si="43"/>
        <v>373.84</v>
      </c>
      <c r="M877" s="19" t="s">
        <v>2805</v>
      </c>
      <c r="N877" s="24" t="str">
        <f t="shared" si="41"/>
        <v>rabat - grupa</v>
      </c>
    </row>
    <row r="878" spans="1:14" x14ac:dyDescent="0.25">
      <c r="A878" s="209" t="s">
        <v>1303</v>
      </c>
      <c r="B878" s="152" t="s">
        <v>6268</v>
      </c>
      <c r="C878" s="14" t="s">
        <v>59</v>
      </c>
      <c r="D878" s="16"/>
      <c r="E878" s="25" t="s">
        <v>1304</v>
      </c>
      <c r="F878" s="194"/>
      <c r="G878" s="239">
        <v>5902188708936</v>
      </c>
      <c r="H878" s="16" t="s">
        <v>17</v>
      </c>
      <c r="I878" s="113">
        <v>297.60000000000002</v>
      </c>
      <c r="J878" s="115">
        <f>VLOOKUP(M878,'Grupy rabatowe'!A:E,5,0)</f>
        <v>0</v>
      </c>
      <c r="K878" s="100">
        <f t="shared" si="42"/>
        <v>0</v>
      </c>
      <c r="L878" s="18">
        <f t="shared" si="43"/>
        <v>297.60000000000002</v>
      </c>
      <c r="M878" s="19" t="s">
        <v>2802</v>
      </c>
      <c r="N878" s="24" t="str">
        <f t="shared" si="41"/>
        <v>rabat - grupa</v>
      </c>
    </row>
    <row r="879" spans="1:14" x14ac:dyDescent="0.25">
      <c r="A879" s="209" t="s">
        <v>3527</v>
      </c>
      <c r="B879" s="152" t="s">
        <v>6269</v>
      </c>
      <c r="C879" s="14" t="s">
        <v>193</v>
      </c>
      <c r="D879" s="16"/>
      <c r="E879" s="25" t="s">
        <v>1304</v>
      </c>
      <c r="F879" s="194"/>
      <c r="G879" s="239">
        <v>5904067601543</v>
      </c>
      <c r="H879" s="16" t="s">
        <v>17</v>
      </c>
      <c r="I879" s="113">
        <v>481.2</v>
      </c>
      <c r="J879" s="115">
        <f>VLOOKUP(M879,'Grupy rabatowe'!A:E,5,0)</f>
        <v>0</v>
      </c>
      <c r="K879" s="100">
        <f t="shared" si="42"/>
        <v>0</v>
      </c>
      <c r="L879" s="18">
        <f t="shared" si="43"/>
        <v>481.2</v>
      </c>
      <c r="M879" s="19" t="s">
        <v>2802</v>
      </c>
      <c r="N879" s="24" t="str">
        <f t="shared" ref="N879:N942" si="44">IF(J879=K879,"rabat - grupa","rabat - produkt")</f>
        <v>rabat - grupa</v>
      </c>
    </row>
    <row r="880" spans="1:14" x14ac:dyDescent="0.25">
      <c r="A880" s="196" t="s">
        <v>1331</v>
      </c>
      <c r="B880" s="152" t="s">
        <v>6270</v>
      </c>
      <c r="C880" s="14" t="s">
        <v>193</v>
      </c>
      <c r="D880" s="16"/>
      <c r="E880" s="25" t="s">
        <v>1304</v>
      </c>
      <c r="F880" s="194"/>
      <c r="G880" s="239">
        <v>5902188708271</v>
      </c>
      <c r="H880" s="16" t="s">
        <v>17</v>
      </c>
      <c r="I880" s="113">
        <v>487.04</v>
      </c>
      <c r="J880" s="115">
        <f>VLOOKUP(M880,'Grupy rabatowe'!A:E,5,0)</f>
        <v>0</v>
      </c>
      <c r="K880" s="100">
        <f t="shared" si="42"/>
        <v>0</v>
      </c>
      <c r="L880" s="18">
        <f t="shared" si="43"/>
        <v>487.04</v>
      </c>
      <c r="M880" s="19" t="s">
        <v>2802</v>
      </c>
      <c r="N880" s="24" t="str">
        <f t="shared" si="44"/>
        <v>rabat - grupa</v>
      </c>
    </row>
    <row r="881" spans="1:14" x14ac:dyDescent="0.25">
      <c r="A881" s="196" t="s">
        <v>1327</v>
      </c>
      <c r="B881" s="152" t="s">
        <v>6271</v>
      </c>
      <c r="C881" s="14" t="s">
        <v>193</v>
      </c>
      <c r="D881" s="16"/>
      <c r="E881" s="25" t="s">
        <v>1304</v>
      </c>
      <c r="F881" s="194"/>
      <c r="G881" s="239">
        <v>5902188708233</v>
      </c>
      <c r="H881" s="16" t="s">
        <v>17</v>
      </c>
      <c r="I881" s="113">
        <v>396.73</v>
      </c>
      <c r="J881" s="115">
        <f>VLOOKUP(M881,'Grupy rabatowe'!A:E,5,0)</f>
        <v>0</v>
      </c>
      <c r="K881" s="100">
        <f t="shared" si="42"/>
        <v>0</v>
      </c>
      <c r="L881" s="18">
        <f t="shared" si="43"/>
        <v>396.73</v>
      </c>
      <c r="M881" s="19" t="s">
        <v>2802</v>
      </c>
      <c r="N881" s="24" t="str">
        <f t="shared" si="44"/>
        <v>rabat - grupa</v>
      </c>
    </row>
    <row r="882" spans="1:14" x14ac:dyDescent="0.25">
      <c r="A882" s="196" t="s">
        <v>1328</v>
      </c>
      <c r="B882" s="152" t="s">
        <v>6272</v>
      </c>
      <c r="C882" s="14" t="s">
        <v>193</v>
      </c>
      <c r="D882" s="16"/>
      <c r="E882" s="25" t="s">
        <v>1304</v>
      </c>
      <c r="F882" s="194"/>
      <c r="G882" s="239">
        <v>5902188708240</v>
      </c>
      <c r="H882" s="16" t="s">
        <v>17</v>
      </c>
      <c r="I882" s="113">
        <v>408.53</v>
      </c>
      <c r="J882" s="115">
        <f>VLOOKUP(M882,'Grupy rabatowe'!A:E,5,0)</f>
        <v>0</v>
      </c>
      <c r="K882" s="100">
        <f t="shared" si="42"/>
        <v>0</v>
      </c>
      <c r="L882" s="18">
        <f t="shared" si="43"/>
        <v>408.53</v>
      </c>
      <c r="M882" s="19" t="s">
        <v>2802</v>
      </c>
      <c r="N882" s="24" t="str">
        <f t="shared" si="44"/>
        <v>rabat - grupa</v>
      </c>
    </row>
    <row r="883" spans="1:14" x14ac:dyDescent="0.25">
      <c r="A883" s="196" t="s">
        <v>1329</v>
      </c>
      <c r="B883" s="152" t="s">
        <v>6273</v>
      </c>
      <c r="C883" s="14" t="s">
        <v>193</v>
      </c>
      <c r="D883" s="16"/>
      <c r="E883" s="25" t="s">
        <v>1304</v>
      </c>
      <c r="F883" s="194"/>
      <c r="G883" s="239">
        <v>5902188708257</v>
      </c>
      <c r="H883" s="16" t="s">
        <v>17</v>
      </c>
      <c r="I883" s="113">
        <v>483.42</v>
      </c>
      <c r="J883" s="115">
        <f>VLOOKUP(M883,'Grupy rabatowe'!A:E,5,0)</f>
        <v>0</v>
      </c>
      <c r="K883" s="100">
        <f t="shared" si="42"/>
        <v>0</v>
      </c>
      <c r="L883" s="18">
        <f t="shared" si="43"/>
        <v>483.42</v>
      </c>
      <c r="M883" s="19" t="s">
        <v>2802</v>
      </c>
      <c r="N883" s="24" t="str">
        <f t="shared" si="44"/>
        <v>rabat - grupa</v>
      </c>
    </row>
    <row r="884" spans="1:14" x14ac:dyDescent="0.25">
      <c r="A884" s="196" t="s">
        <v>1330</v>
      </c>
      <c r="B884" s="152" t="s">
        <v>6274</v>
      </c>
      <c r="C884" s="14" t="s">
        <v>193</v>
      </c>
      <c r="D884" s="16"/>
      <c r="E884" s="25" t="s">
        <v>1304</v>
      </c>
      <c r="F884" s="194"/>
      <c r="G884" s="239">
        <v>5902188708264</v>
      </c>
      <c r="H884" s="16" t="s">
        <v>17</v>
      </c>
      <c r="I884" s="113">
        <v>495.21</v>
      </c>
      <c r="J884" s="115">
        <f>VLOOKUP(M884,'Grupy rabatowe'!A:E,5,0)</f>
        <v>0</v>
      </c>
      <c r="K884" s="100">
        <f t="shared" si="42"/>
        <v>0</v>
      </c>
      <c r="L884" s="18">
        <f t="shared" si="43"/>
        <v>495.21</v>
      </c>
      <c r="M884" s="19" t="s">
        <v>2802</v>
      </c>
      <c r="N884" s="24" t="str">
        <f t="shared" si="44"/>
        <v>rabat - grupa</v>
      </c>
    </row>
    <row r="885" spans="1:14" x14ac:dyDescent="0.25">
      <c r="A885" s="196" t="s">
        <v>1316</v>
      </c>
      <c r="B885" s="152" t="s">
        <v>6275</v>
      </c>
      <c r="C885" s="14" t="s">
        <v>193</v>
      </c>
      <c r="D885" s="16"/>
      <c r="E885" s="25" t="s">
        <v>1304</v>
      </c>
      <c r="F885" s="194"/>
      <c r="G885" s="239">
        <v>5902188708127</v>
      </c>
      <c r="H885" s="16" t="s">
        <v>17</v>
      </c>
      <c r="I885" s="113">
        <v>405.01</v>
      </c>
      <c r="J885" s="115">
        <f>VLOOKUP(M885,'Grupy rabatowe'!A:E,5,0)</f>
        <v>0</v>
      </c>
      <c r="K885" s="100">
        <f t="shared" si="42"/>
        <v>0</v>
      </c>
      <c r="L885" s="18">
        <f t="shared" si="43"/>
        <v>405.01</v>
      </c>
      <c r="M885" s="19" t="s">
        <v>2802</v>
      </c>
      <c r="N885" s="24" t="str">
        <f t="shared" si="44"/>
        <v>rabat - grupa</v>
      </c>
    </row>
    <row r="886" spans="1:14" x14ac:dyDescent="0.25">
      <c r="A886" s="196" t="s">
        <v>1314</v>
      </c>
      <c r="B886" s="152" t="s">
        <v>6276</v>
      </c>
      <c r="C886" s="14" t="s">
        <v>193</v>
      </c>
      <c r="D886" s="16"/>
      <c r="E886" s="25" t="s">
        <v>1304</v>
      </c>
      <c r="F886" s="194"/>
      <c r="G886" s="239">
        <v>5902188708103</v>
      </c>
      <c r="H886" s="16" t="s">
        <v>17</v>
      </c>
      <c r="I886" s="113">
        <v>393.22</v>
      </c>
      <c r="J886" s="115">
        <f>VLOOKUP(M886,'Grupy rabatowe'!A:E,5,0)</f>
        <v>0</v>
      </c>
      <c r="K886" s="100">
        <f t="shared" si="42"/>
        <v>0</v>
      </c>
      <c r="L886" s="18">
        <f t="shared" si="43"/>
        <v>393.22</v>
      </c>
      <c r="M886" s="19" t="s">
        <v>2802</v>
      </c>
      <c r="N886" s="24" t="str">
        <f t="shared" si="44"/>
        <v>rabat - grupa</v>
      </c>
    </row>
    <row r="887" spans="1:14" x14ac:dyDescent="0.25">
      <c r="A887" s="196" t="s">
        <v>1315</v>
      </c>
      <c r="B887" s="152" t="s">
        <v>6277</v>
      </c>
      <c r="C887" s="14" t="s">
        <v>193</v>
      </c>
      <c r="D887" s="16"/>
      <c r="E887" s="25" t="s">
        <v>1304</v>
      </c>
      <c r="F887" s="194"/>
      <c r="G887" s="239">
        <v>5902188708110</v>
      </c>
      <c r="H887" s="16" t="s">
        <v>17</v>
      </c>
      <c r="I887" s="113">
        <v>416.81</v>
      </c>
      <c r="J887" s="115">
        <f>VLOOKUP(M887,'Grupy rabatowe'!A:E,5,0)</f>
        <v>0</v>
      </c>
      <c r="K887" s="100">
        <f t="shared" si="42"/>
        <v>0</v>
      </c>
      <c r="L887" s="18">
        <f t="shared" si="43"/>
        <v>416.81</v>
      </c>
      <c r="M887" s="19" t="s">
        <v>2802</v>
      </c>
      <c r="N887" s="24" t="str">
        <f t="shared" si="44"/>
        <v>rabat - grupa</v>
      </c>
    </row>
    <row r="888" spans="1:14" x14ac:dyDescent="0.25">
      <c r="A888" s="196" t="s">
        <v>1319</v>
      </c>
      <c r="B888" s="152" t="s">
        <v>6278</v>
      </c>
      <c r="C888" s="14" t="s">
        <v>193</v>
      </c>
      <c r="D888" s="16"/>
      <c r="E888" s="25" t="s">
        <v>1304</v>
      </c>
      <c r="F888" s="194"/>
      <c r="G888" s="239">
        <v>5902188708158</v>
      </c>
      <c r="H888" s="16" t="s">
        <v>17</v>
      </c>
      <c r="I888" s="113">
        <v>430.25</v>
      </c>
      <c r="J888" s="115">
        <f>VLOOKUP(M888,'Grupy rabatowe'!A:E,5,0)</f>
        <v>0</v>
      </c>
      <c r="K888" s="100">
        <f t="shared" si="42"/>
        <v>0</v>
      </c>
      <c r="L888" s="18">
        <f t="shared" si="43"/>
        <v>430.25</v>
      </c>
      <c r="M888" s="19" t="s">
        <v>2802</v>
      </c>
      <c r="N888" s="24" t="str">
        <f t="shared" si="44"/>
        <v>rabat - grupa</v>
      </c>
    </row>
    <row r="889" spans="1:14" x14ac:dyDescent="0.25">
      <c r="A889" s="196" t="s">
        <v>1317</v>
      </c>
      <c r="B889" s="152" t="s">
        <v>6279</v>
      </c>
      <c r="C889" s="14" t="s">
        <v>193</v>
      </c>
      <c r="D889" s="16"/>
      <c r="E889" s="25" t="s">
        <v>1304</v>
      </c>
      <c r="F889" s="194"/>
      <c r="G889" s="239">
        <v>5902188708134</v>
      </c>
      <c r="H889" s="16" t="s">
        <v>17</v>
      </c>
      <c r="I889" s="113">
        <v>418.46</v>
      </c>
      <c r="J889" s="115">
        <f>VLOOKUP(M889,'Grupy rabatowe'!A:E,5,0)</f>
        <v>0</v>
      </c>
      <c r="K889" s="100">
        <f t="shared" ref="K889:K952" si="45">J889</f>
        <v>0</v>
      </c>
      <c r="L889" s="18">
        <f t="shared" ref="L889:L952" si="46">I889*(1-K889)</f>
        <v>418.46</v>
      </c>
      <c r="M889" s="19" t="s">
        <v>2802</v>
      </c>
      <c r="N889" s="24" t="str">
        <f t="shared" si="44"/>
        <v>rabat - grupa</v>
      </c>
    </row>
    <row r="890" spans="1:14" x14ac:dyDescent="0.25">
      <c r="A890" s="196" t="s">
        <v>1318</v>
      </c>
      <c r="B890" s="152" t="s">
        <v>6280</v>
      </c>
      <c r="C890" s="14" t="s">
        <v>193</v>
      </c>
      <c r="D890" s="16"/>
      <c r="E890" s="25" t="s">
        <v>1304</v>
      </c>
      <c r="F890" s="194"/>
      <c r="G890" s="239">
        <v>5902188708141</v>
      </c>
      <c r="H890" s="16" t="s">
        <v>17</v>
      </c>
      <c r="I890" s="113">
        <v>442.05</v>
      </c>
      <c r="J890" s="115">
        <f>VLOOKUP(M890,'Grupy rabatowe'!A:E,5,0)</f>
        <v>0</v>
      </c>
      <c r="K890" s="100">
        <f t="shared" si="45"/>
        <v>0</v>
      </c>
      <c r="L890" s="18">
        <f t="shared" si="46"/>
        <v>442.05</v>
      </c>
      <c r="M890" s="19" t="s">
        <v>2802</v>
      </c>
      <c r="N890" s="24" t="str">
        <f t="shared" si="44"/>
        <v>rabat - grupa</v>
      </c>
    </row>
    <row r="891" spans="1:14" x14ac:dyDescent="0.25">
      <c r="A891" s="196" t="s">
        <v>1322</v>
      </c>
      <c r="B891" s="152" t="s">
        <v>6281</v>
      </c>
      <c r="C891" s="14" t="s">
        <v>193</v>
      </c>
      <c r="D891" s="16"/>
      <c r="E891" s="25" t="s">
        <v>1304</v>
      </c>
      <c r="F891" s="194"/>
      <c r="G891" s="239">
        <v>5902188708189</v>
      </c>
      <c r="H891" s="16" t="s">
        <v>17</v>
      </c>
      <c r="I891" s="113">
        <v>446.14</v>
      </c>
      <c r="J891" s="115">
        <f>VLOOKUP(M891,'Grupy rabatowe'!A:E,5,0)</f>
        <v>0</v>
      </c>
      <c r="K891" s="100">
        <f t="shared" si="45"/>
        <v>0</v>
      </c>
      <c r="L891" s="18">
        <f t="shared" si="46"/>
        <v>446.14</v>
      </c>
      <c r="M891" s="19" t="s">
        <v>2802</v>
      </c>
      <c r="N891" s="24" t="str">
        <f t="shared" si="44"/>
        <v>rabat - grupa</v>
      </c>
    </row>
    <row r="892" spans="1:14" x14ac:dyDescent="0.25">
      <c r="A892" s="196" t="s">
        <v>1320</v>
      </c>
      <c r="B892" s="152" t="s">
        <v>6282</v>
      </c>
      <c r="C892" s="14" t="s">
        <v>193</v>
      </c>
      <c r="D892" s="16"/>
      <c r="E892" s="25" t="s">
        <v>1304</v>
      </c>
      <c r="F892" s="194"/>
      <c r="G892" s="239">
        <v>5902188708165</v>
      </c>
      <c r="H892" s="16" t="s">
        <v>17</v>
      </c>
      <c r="I892" s="113">
        <v>434.34</v>
      </c>
      <c r="J892" s="115">
        <f>VLOOKUP(M892,'Grupy rabatowe'!A:E,5,0)</f>
        <v>0</v>
      </c>
      <c r="K892" s="100">
        <f t="shared" si="45"/>
        <v>0</v>
      </c>
      <c r="L892" s="18">
        <f t="shared" si="46"/>
        <v>434.34</v>
      </c>
      <c r="M892" s="19" t="s">
        <v>2802</v>
      </c>
      <c r="N892" s="24" t="str">
        <f t="shared" si="44"/>
        <v>rabat - grupa</v>
      </c>
    </row>
    <row r="893" spans="1:14" x14ac:dyDescent="0.25">
      <c r="A893" s="196" t="s">
        <v>1321</v>
      </c>
      <c r="B893" s="152" t="s">
        <v>6283</v>
      </c>
      <c r="C893" s="14" t="s">
        <v>193</v>
      </c>
      <c r="D893" s="16"/>
      <c r="E893" s="25" t="s">
        <v>1304</v>
      </c>
      <c r="F893" s="194"/>
      <c r="G893" s="239">
        <v>5902188708172</v>
      </c>
      <c r="H893" s="16" t="s">
        <v>17</v>
      </c>
      <c r="I893" s="113">
        <v>457.94</v>
      </c>
      <c r="J893" s="115">
        <f>VLOOKUP(M893,'Grupy rabatowe'!A:E,5,0)</f>
        <v>0</v>
      </c>
      <c r="K893" s="100">
        <f t="shared" si="45"/>
        <v>0</v>
      </c>
      <c r="L893" s="18">
        <f t="shared" si="46"/>
        <v>457.94</v>
      </c>
      <c r="M893" s="19" t="s">
        <v>2802</v>
      </c>
      <c r="N893" s="24" t="str">
        <f t="shared" si="44"/>
        <v>rabat - grupa</v>
      </c>
    </row>
    <row r="894" spans="1:14" x14ac:dyDescent="0.25">
      <c r="A894" s="196" t="s">
        <v>3646</v>
      </c>
      <c r="B894" s="152" t="s">
        <v>6284</v>
      </c>
      <c r="C894" s="14" t="s">
        <v>193</v>
      </c>
      <c r="D894" s="16"/>
      <c r="E894" s="25" t="s">
        <v>1304</v>
      </c>
      <c r="F894" s="194"/>
      <c r="G894" s="239">
        <v>5904067601529</v>
      </c>
      <c r="H894" s="16" t="s">
        <v>17</v>
      </c>
      <c r="I894" s="113">
        <v>518.14</v>
      </c>
      <c r="J894" s="115">
        <f>VLOOKUP(M894,'Grupy rabatowe'!A:E,5,0)</f>
        <v>0</v>
      </c>
      <c r="K894" s="100">
        <f t="shared" si="45"/>
        <v>0</v>
      </c>
      <c r="L894" s="18">
        <f t="shared" si="46"/>
        <v>518.14</v>
      </c>
      <c r="M894" s="19" t="s">
        <v>2802</v>
      </c>
      <c r="N894" s="24" t="str">
        <f t="shared" si="44"/>
        <v>rabat - grupa</v>
      </c>
    </row>
    <row r="895" spans="1:14" x14ac:dyDescent="0.25">
      <c r="A895" s="196" t="s">
        <v>3647</v>
      </c>
      <c r="B895" s="152" t="s">
        <v>6285</v>
      </c>
      <c r="C895" s="14" t="s">
        <v>193</v>
      </c>
      <c r="D895" s="16"/>
      <c r="E895" s="25" t="s">
        <v>1304</v>
      </c>
      <c r="F895" s="194"/>
      <c r="G895" s="239">
        <v>5904067601512</v>
      </c>
      <c r="H895" s="16" t="s">
        <v>17</v>
      </c>
      <c r="I895" s="113">
        <v>506.34</v>
      </c>
      <c r="J895" s="115">
        <f>VLOOKUP(M895,'Grupy rabatowe'!A:E,5,0)</f>
        <v>0</v>
      </c>
      <c r="K895" s="100">
        <f t="shared" si="45"/>
        <v>0</v>
      </c>
      <c r="L895" s="18">
        <f t="shared" si="46"/>
        <v>506.34</v>
      </c>
      <c r="M895" s="19" t="s">
        <v>2802</v>
      </c>
      <c r="N895" s="24" t="str">
        <f t="shared" si="44"/>
        <v>rabat - grupa</v>
      </c>
    </row>
    <row r="896" spans="1:14" x14ac:dyDescent="0.25">
      <c r="A896" s="196" t="s">
        <v>3648</v>
      </c>
      <c r="B896" s="152" t="s">
        <v>6286</v>
      </c>
      <c r="C896" s="14" t="s">
        <v>193</v>
      </c>
      <c r="D896" s="16"/>
      <c r="E896" s="25" t="s">
        <v>1304</v>
      </c>
      <c r="F896" s="194"/>
      <c r="G896" s="239">
        <v>5904067601536</v>
      </c>
      <c r="H896" s="16" t="s">
        <v>17</v>
      </c>
      <c r="I896" s="113">
        <v>529.94000000000005</v>
      </c>
      <c r="J896" s="115">
        <f>VLOOKUP(M896,'Grupy rabatowe'!A:E,5,0)</f>
        <v>0</v>
      </c>
      <c r="K896" s="100">
        <f t="shared" si="45"/>
        <v>0</v>
      </c>
      <c r="L896" s="18">
        <f t="shared" si="46"/>
        <v>529.94000000000005</v>
      </c>
      <c r="M896" s="19" t="s">
        <v>2802</v>
      </c>
      <c r="N896" s="24" t="str">
        <f t="shared" si="44"/>
        <v>rabat - grupa</v>
      </c>
    </row>
    <row r="897" spans="1:14" x14ac:dyDescent="0.25">
      <c r="A897" s="196" t="s">
        <v>1312</v>
      </c>
      <c r="B897" s="152" t="s">
        <v>6287</v>
      </c>
      <c r="C897" s="14" t="s">
        <v>193</v>
      </c>
      <c r="D897" s="16"/>
      <c r="E897" s="25" t="s">
        <v>1304</v>
      </c>
      <c r="F897" s="194"/>
      <c r="G897" s="239">
        <v>5902188708080</v>
      </c>
      <c r="H897" s="16" t="s">
        <v>17</v>
      </c>
      <c r="I897" s="113">
        <v>413.08</v>
      </c>
      <c r="J897" s="115">
        <f>VLOOKUP(M897,'Grupy rabatowe'!A:E,5,0)</f>
        <v>0</v>
      </c>
      <c r="K897" s="100">
        <f t="shared" si="45"/>
        <v>0</v>
      </c>
      <c r="L897" s="18">
        <f t="shared" si="46"/>
        <v>413.08</v>
      </c>
      <c r="M897" s="19" t="s">
        <v>2802</v>
      </c>
      <c r="N897" s="24" t="str">
        <f t="shared" si="44"/>
        <v>rabat - grupa</v>
      </c>
    </row>
    <row r="898" spans="1:14" x14ac:dyDescent="0.25">
      <c r="A898" s="196" t="s">
        <v>1313</v>
      </c>
      <c r="B898" s="152" t="s">
        <v>6288</v>
      </c>
      <c r="C898" s="14" t="s">
        <v>193</v>
      </c>
      <c r="D898" s="16"/>
      <c r="E898" s="25" t="s">
        <v>1304</v>
      </c>
      <c r="F898" s="194"/>
      <c r="G898" s="239">
        <v>5902188708097</v>
      </c>
      <c r="H898" s="16" t="s">
        <v>17</v>
      </c>
      <c r="I898" s="113">
        <v>401.28</v>
      </c>
      <c r="J898" s="115">
        <f>VLOOKUP(M898,'Grupy rabatowe'!A:E,5,0)</f>
        <v>0</v>
      </c>
      <c r="K898" s="100">
        <f t="shared" si="45"/>
        <v>0</v>
      </c>
      <c r="L898" s="18">
        <f t="shared" si="46"/>
        <v>401.28</v>
      </c>
      <c r="M898" s="19" t="s">
        <v>2802</v>
      </c>
      <c r="N898" s="24" t="str">
        <f t="shared" si="44"/>
        <v>rabat - grupa</v>
      </c>
    </row>
    <row r="899" spans="1:14" x14ac:dyDescent="0.25">
      <c r="A899" s="196" t="s">
        <v>1310</v>
      </c>
      <c r="B899" s="152" t="s">
        <v>6289</v>
      </c>
      <c r="C899" s="14" t="s">
        <v>193</v>
      </c>
      <c r="D899" s="16"/>
      <c r="E899" s="25" t="s">
        <v>1304</v>
      </c>
      <c r="F899" s="194"/>
      <c r="G899" s="239">
        <v>5902188708066</v>
      </c>
      <c r="H899" s="16" t="s">
        <v>17</v>
      </c>
      <c r="I899" s="113">
        <v>390.49</v>
      </c>
      <c r="J899" s="115">
        <f>VLOOKUP(M899,'Grupy rabatowe'!A:E,5,0)</f>
        <v>0</v>
      </c>
      <c r="K899" s="100">
        <f t="shared" si="45"/>
        <v>0</v>
      </c>
      <c r="L899" s="18">
        <f t="shared" si="46"/>
        <v>390.49</v>
      </c>
      <c r="M899" s="19" t="s">
        <v>2802</v>
      </c>
      <c r="N899" s="24" t="str">
        <f t="shared" si="44"/>
        <v>rabat - grupa</v>
      </c>
    </row>
    <row r="900" spans="1:14" x14ac:dyDescent="0.25">
      <c r="A900" s="196" t="s">
        <v>1311</v>
      </c>
      <c r="B900" s="152" t="s">
        <v>6290</v>
      </c>
      <c r="C900" s="14" t="s">
        <v>193</v>
      </c>
      <c r="D900" s="16"/>
      <c r="E900" s="25" t="s">
        <v>1304</v>
      </c>
      <c r="F900" s="194"/>
      <c r="G900" s="239">
        <v>5902188708073</v>
      </c>
      <c r="H900" s="16" t="s">
        <v>17</v>
      </c>
      <c r="I900" s="113">
        <v>426.22</v>
      </c>
      <c r="J900" s="115">
        <f>VLOOKUP(M900,'Grupy rabatowe'!A:E,5,0)</f>
        <v>0</v>
      </c>
      <c r="K900" s="100">
        <f t="shared" si="45"/>
        <v>0</v>
      </c>
      <c r="L900" s="18">
        <f t="shared" si="46"/>
        <v>426.22</v>
      </c>
      <c r="M900" s="19" t="s">
        <v>2802</v>
      </c>
      <c r="N900" s="24" t="str">
        <f t="shared" si="44"/>
        <v>rabat - grupa</v>
      </c>
    </row>
    <row r="901" spans="1:14" x14ac:dyDescent="0.25">
      <c r="A901" s="196" t="s">
        <v>1325</v>
      </c>
      <c r="B901" s="152" t="s">
        <v>6291</v>
      </c>
      <c r="C901" s="14" t="s">
        <v>193</v>
      </c>
      <c r="D901" s="16"/>
      <c r="E901" s="25" t="s">
        <v>1304</v>
      </c>
      <c r="F901" s="194"/>
      <c r="G901" s="239">
        <v>5902188708219</v>
      </c>
      <c r="H901" s="16" t="s">
        <v>17</v>
      </c>
      <c r="I901" s="113">
        <v>448.13</v>
      </c>
      <c r="J901" s="115">
        <f>VLOOKUP(M901,'Grupy rabatowe'!A:E,5,0)</f>
        <v>0</v>
      </c>
      <c r="K901" s="100">
        <f t="shared" si="45"/>
        <v>0</v>
      </c>
      <c r="L901" s="18">
        <f t="shared" si="46"/>
        <v>448.13</v>
      </c>
      <c r="M901" s="19" t="s">
        <v>2802</v>
      </c>
      <c r="N901" s="24" t="str">
        <f t="shared" si="44"/>
        <v>rabat - grupa</v>
      </c>
    </row>
    <row r="902" spans="1:14" x14ac:dyDescent="0.25">
      <c r="A902" s="196" t="s">
        <v>1326</v>
      </c>
      <c r="B902" s="152" t="s">
        <v>6292</v>
      </c>
      <c r="C902" s="14" t="s">
        <v>193</v>
      </c>
      <c r="D902" s="16"/>
      <c r="E902" s="25" t="s">
        <v>1304</v>
      </c>
      <c r="F902" s="194"/>
      <c r="G902" s="239">
        <v>5902188708226</v>
      </c>
      <c r="H902" s="16" t="s">
        <v>17</v>
      </c>
      <c r="I902" s="113">
        <v>448.13</v>
      </c>
      <c r="J902" s="115">
        <f>VLOOKUP(M902,'Grupy rabatowe'!A:E,5,0)</f>
        <v>0</v>
      </c>
      <c r="K902" s="100">
        <f t="shared" si="45"/>
        <v>0</v>
      </c>
      <c r="L902" s="18">
        <f t="shared" si="46"/>
        <v>448.13</v>
      </c>
      <c r="M902" s="19" t="s">
        <v>2802</v>
      </c>
      <c r="N902" s="24" t="str">
        <f t="shared" si="44"/>
        <v>rabat - grupa</v>
      </c>
    </row>
    <row r="903" spans="1:14" x14ac:dyDescent="0.25">
      <c r="A903" s="196" t="s">
        <v>1323</v>
      </c>
      <c r="B903" s="152" t="s">
        <v>6293</v>
      </c>
      <c r="C903" s="14" t="s">
        <v>193</v>
      </c>
      <c r="D903" s="16"/>
      <c r="E903" s="25" t="s">
        <v>1304</v>
      </c>
      <c r="F903" s="194"/>
      <c r="G903" s="239">
        <v>5902188708196</v>
      </c>
      <c r="H903" s="16" t="s">
        <v>17</v>
      </c>
      <c r="I903" s="113">
        <v>430.72</v>
      </c>
      <c r="J903" s="115">
        <f>VLOOKUP(M903,'Grupy rabatowe'!A:E,5,0)</f>
        <v>0</v>
      </c>
      <c r="K903" s="100">
        <f t="shared" si="45"/>
        <v>0</v>
      </c>
      <c r="L903" s="18">
        <f t="shared" si="46"/>
        <v>430.72</v>
      </c>
      <c r="M903" s="19" t="s">
        <v>2802</v>
      </c>
      <c r="N903" s="24" t="str">
        <f t="shared" si="44"/>
        <v>rabat - grupa</v>
      </c>
    </row>
    <row r="904" spans="1:14" x14ac:dyDescent="0.25">
      <c r="A904" s="196" t="s">
        <v>1324</v>
      </c>
      <c r="B904" s="152" t="s">
        <v>6294</v>
      </c>
      <c r="C904" s="14" t="s">
        <v>193</v>
      </c>
      <c r="D904" s="16"/>
      <c r="E904" s="25" t="s">
        <v>1304</v>
      </c>
      <c r="F904" s="194"/>
      <c r="G904" s="239">
        <v>5902188708202</v>
      </c>
      <c r="H904" s="16" t="s">
        <v>17</v>
      </c>
      <c r="I904" s="113">
        <v>466.11</v>
      </c>
      <c r="J904" s="115">
        <f>VLOOKUP(M904,'Grupy rabatowe'!A:E,5,0)</f>
        <v>0</v>
      </c>
      <c r="K904" s="100">
        <f t="shared" si="45"/>
        <v>0</v>
      </c>
      <c r="L904" s="18">
        <f t="shared" si="46"/>
        <v>466.11</v>
      </c>
      <c r="M904" s="19" t="s">
        <v>2802</v>
      </c>
      <c r="N904" s="24" t="str">
        <f t="shared" si="44"/>
        <v>rabat - grupa</v>
      </c>
    </row>
    <row r="905" spans="1:14" x14ac:dyDescent="0.25">
      <c r="A905" s="196" t="s">
        <v>1307</v>
      </c>
      <c r="B905" s="152" t="s">
        <v>6295</v>
      </c>
      <c r="C905" s="14" t="s">
        <v>193</v>
      </c>
      <c r="D905" s="16"/>
      <c r="E905" s="25" t="s">
        <v>1304</v>
      </c>
      <c r="F905" s="194"/>
      <c r="G905" s="239">
        <v>5902188708035</v>
      </c>
      <c r="H905" s="16" t="s">
        <v>17</v>
      </c>
      <c r="I905" s="113">
        <v>464.17</v>
      </c>
      <c r="J905" s="115">
        <f>VLOOKUP(M905,'Grupy rabatowe'!A:E,5,0)</f>
        <v>0</v>
      </c>
      <c r="K905" s="100">
        <f t="shared" si="45"/>
        <v>0</v>
      </c>
      <c r="L905" s="18">
        <f t="shared" si="46"/>
        <v>464.17</v>
      </c>
      <c r="M905" s="19" t="s">
        <v>2802</v>
      </c>
      <c r="N905" s="24" t="str">
        <f t="shared" si="44"/>
        <v>rabat - grupa</v>
      </c>
    </row>
    <row r="906" spans="1:14" x14ac:dyDescent="0.25">
      <c r="A906" s="196" t="s">
        <v>1308</v>
      </c>
      <c r="B906" s="152" t="s">
        <v>6296</v>
      </c>
      <c r="C906" s="14" t="s">
        <v>193</v>
      </c>
      <c r="D906" s="16"/>
      <c r="E906" s="25" t="s">
        <v>1304</v>
      </c>
      <c r="F906" s="194"/>
      <c r="G906" s="239">
        <v>5902188708042</v>
      </c>
      <c r="H906" s="16" t="s">
        <v>17</v>
      </c>
      <c r="I906" s="113">
        <v>452.26</v>
      </c>
      <c r="J906" s="115">
        <f>VLOOKUP(M906,'Grupy rabatowe'!A:E,5,0)</f>
        <v>0</v>
      </c>
      <c r="K906" s="100">
        <f t="shared" si="45"/>
        <v>0</v>
      </c>
      <c r="L906" s="18">
        <f t="shared" si="46"/>
        <v>452.26</v>
      </c>
      <c r="M906" s="19" t="s">
        <v>2802</v>
      </c>
      <c r="N906" s="24" t="str">
        <f t="shared" si="44"/>
        <v>rabat - grupa</v>
      </c>
    </row>
    <row r="907" spans="1:14" x14ac:dyDescent="0.25">
      <c r="A907" s="196" t="s">
        <v>1309</v>
      </c>
      <c r="B907" s="152" t="s">
        <v>6297</v>
      </c>
      <c r="C907" s="14" t="s">
        <v>193</v>
      </c>
      <c r="D907" s="16"/>
      <c r="E907" s="25" t="s">
        <v>1304</v>
      </c>
      <c r="F907" s="194"/>
      <c r="G907" s="239">
        <v>5902188708059</v>
      </c>
      <c r="H907" s="16" t="s">
        <v>17</v>
      </c>
      <c r="I907" s="113">
        <v>440.35</v>
      </c>
      <c r="J907" s="115">
        <f>VLOOKUP(M907,'Grupy rabatowe'!A:E,5,0)</f>
        <v>0</v>
      </c>
      <c r="K907" s="100">
        <f t="shared" si="45"/>
        <v>0</v>
      </c>
      <c r="L907" s="18">
        <f t="shared" si="46"/>
        <v>440.35</v>
      </c>
      <c r="M907" s="19" t="s">
        <v>2802</v>
      </c>
      <c r="N907" s="24" t="str">
        <f t="shared" si="44"/>
        <v>rabat - grupa</v>
      </c>
    </row>
    <row r="908" spans="1:14" x14ac:dyDescent="0.25">
      <c r="A908" s="196" t="s">
        <v>1305</v>
      </c>
      <c r="B908" s="152" t="s">
        <v>6298</v>
      </c>
      <c r="C908" s="14" t="s">
        <v>193</v>
      </c>
      <c r="D908" s="16"/>
      <c r="E908" s="25" t="s">
        <v>1304</v>
      </c>
      <c r="F908" s="194"/>
      <c r="G908" s="239">
        <v>5902188708011</v>
      </c>
      <c r="H908" s="16" t="s">
        <v>17</v>
      </c>
      <c r="I908" s="113">
        <v>428.44</v>
      </c>
      <c r="J908" s="115">
        <f>VLOOKUP(M908,'Grupy rabatowe'!A:E,5,0)</f>
        <v>0</v>
      </c>
      <c r="K908" s="100">
        <f t="shared" si="45"/>
        <v>0</v>
      </c>
      <c r="L908" s="18">
        <f t="shared" si="46"/>
        <v>428.44</v>
      </c>
      <c r="M908" s="19" t="s">
        <v>2802</v>
      </c>
      <c r="N908" s="24" t="str">
        <f t="shared" si="44"/>
        <v>rabat - grupa</v>
      </c>
    </row>
    <row r="909" spans="1:14" x14ac:dyDescent="0.25">
      <c r="A909" s="196" t="s">
        <v>1306</v>
      </c>
      <c r="B909" s="152" t="s">
        <v>6299</v>
      </c>
      <c r="C909" s="14" t="s">
        <v>193</v>
      </c>
      <c r="D909" s="16"/>
      <c r="E909" s="25" t="s">
        <v>1304</v>
      </c>
      <c r="F909" s="194"/>
      <c r="G909" s="239">
        <v>5902188708028</v>
      </c>
      <c r="H909" s="16" t="s">
        <v>17</v>
      </c>
      <c r="I909" s="113">
        <v>476.08</v>
      </c>
      <c r="J909" s="115">
        <f>VLOOKUP(M909,'Grupy rabatowe'!A:E,5,0)</f>
        <v>0</v>
      </c>
      <c r="K909" s="100">
        <f t="shared" si="45"/>
        <v>0</v>
      </c>
      <c r="L909" s="18">
        <f t="shared" si="46"/>
        <v>476.08</v>
      </c>
      <c r="M909" s="19" t="s">
        <v>2802</v>
      </c>
      <c r="N909" s="24" t="str">
        <f t="shared" si="44"/>
        <v>rabat - grupa</v>
      </c>
    </row>
    <row r="910" spans="1:14" x14ac:dyDescent="0.25">
      <c r="A910" s="196" t="s">
        <v>1334</v>
      </c>
      <c r="B910" s="152" t="s">
        <v>6300</v>
      </c>
      <c r="C910" s="14" t="s">
        <v>193</v>
      </c>
      <c r="D910" s="16"/>
      <c r="E910" s="25" t="s">
        <v>1173</v>
      </c>
      <c r="F910" s="194"/>
      <c r="G910" s="239">
        <v>5901087043902</v>
      </c>
      <c r="H910" s="16" t="s">
        <v>17</v>
      </c>
      <c r="I910" s="113">
        <v>624.46</v>
      </c>
      <c r="J910" s="115">
        <f>VLOOKUP(M910,'Grupy rabatowe'!A:E,5,0)</f>
        <v>0</v>
      </c>
      <c r="K910" s="100">
        <f t="shared" si="45"/>
        <v>0</v>
      </c>
      <c r="L910" s="18">
        <f t="shared" si="46"/>
        <v>624.46</v>
      </c>
      <c r="M910" s="19" t="s">
        <v>2802</v>
      </c>
      <c r="N910" s="24" t="str">
        <f t="shared" si="44"/>
        <v>rabat - grupa</v>
      </c>
    </row>
    <row r="911" spans="1:14" x14ac:dyDescent="0.25">
      <c r="A911" s="196" t="s">
        <v>1335</v>
      </c>
      <c r="B911" s="152" t="s">
        <v>6301</v>
      </c>
      <c r="C911" s="14" t="s">
        <v>193</v>
      </c>
      <c r="D911" s="16"/>
      <c r="E911" s="25" t="s">
        <v>1173</v>
      </c>
      <c r="F911" s="194"/>
      <c r="G911" s="239">
        <v>5901087043919</v>
      </c>
      <c r="H911" s="16" t="s">
        <v>17</v>
      </c>
      <c r="I911" s="113">
        <v>608.45000000000005</v>
      </c>
      <c r="J911" s="115">
        <f>VLOOKUP(M911,'Grupy rabatowe'!A:E,5,0)</f>
        <v>0</v>
      </c>
      <c r="K911" s="100">
        <f t="shared" si="45"/>
        <v>0</v>
      </c>
      <c r="L911" s="18">
        <f t="shared" si="46"/>
        <v>608.45000000000005</v>
      </c>
      <c r="M911" s="19" t="s">
        <v>2802</v>
      </c>
      <c r="N911" s="24" t="str">
        <f t="shared" si="44"/>
        <v>rabat - grupa</v>
      </c>
    </row>
    <row r="912" spans="1:14" x14ac:dyDescent="0.25">
      <c r="A912" s="196" t="s">
        <v>1336</v>
      </c>
      <c r="B912" s="152" t="s">
        <v>6302</v>
      </c>
      <c r="C912" s="14" t="s">
        <v>193</v>
      </c>
      <c r="D912" s="16"/>
      <c r="E912" s="25" t="s">
        <v>1173</v>
      </c>
      <c r="F912" s="194"/>
      <c r="G912" s="239">
        <v>5901087043926</v>
      </c>
      <c r="H912" s="16" t="s">
        <v>17</v>
      </c>
      <c r="I912" s="113">
        <v>593.55999999999995</v>
      </c>
      <c r="J912" s="115">
        <f>VLOOKUP(M912,'Grupy rabatowe'!A:E,5,0)</f>
        <v>0</v>
      </c>
      <c r="K912" s="100">
        <f t="shared" si="45"/>
        <v>0</v>
      </c>
      <c r="L912" s="18">
        <f t="shared" si="46"/>
        <v>593.55999999999995</v>
      </c>
      <c r="M912" s="19" t="s">
        <v>2802</v>
      </c>
      <c r="N912" s="24" t="str">
        <f t="shared" si="44"/>
        <v>rabat - grupa</v>
      </c>
    </row>
    <row r="913" spans="1:14" x14ac:dyDescent="0.25">
      <c r="A913" s="196" t="s">
        <v>1332</v>
      </c>
      <c r="B913" s="152" t="s">
        <v>6303</v>
      </c>
      <c r="C913" s="14" t="s">
        <v>193</v>
      </c>
      <c r="D913" s="16"/>
      <c r="E913" s="25" t="s">
        <v>1173</v>
      </c>
      <c r="F913" s="194"/>
      <c r="G913" s="239">
        <v>5901087043889</v>
      </c>
      <c r="H913" s="16" t="s">
        <v>17</v>
      </c>
      <c r="I913" s="113">
        <v>576.42999999999995</v>
      </c>
      <c r="J913" s="115">
        <f>VLOOKUP(M913,'Grupy rabatowe'!A:E,5,0)</f>
        <v>0</v>
      </c>
      <c r="K913" s="100">
        <f t="shared" si="45"/>
        <v>0</v>
      </c>
      <c r="L913" s="18">
        <f t="shared" si="46"/>
        <v>576.42999999999995</v>
      </c>
      <c r="M913" s="19" t="s">
        <v>2802</v>
      </c>
      <c r="N913" s="24" t="str">
        <f t="shared" si="44"/>
        <v>rabat - grupa</v>
      </c>
    </row>
    <row r="914" spans="1:14" x14ac:dyDescent="0.25">
      <c r="A914" s="196" t="s">
        <v>1333</v>
      </c>
      <c r="B914" s="152" t="s">
        <v>6304</v>
      </c>
      <c r="C914" s="14" t="s">
        <v>193</v>
      </c>
      <c r="D914" s="16"/>
      <c r="E914" s="25" t="s">
        <v>1173</v>
      </c>
      <c r="F914" s="194"/>
      <c r="G914" s="239">
        <v>5901087043896</v>
      </c>
      <c r="H914" s="16" t="s">
        <v>17</v>
      </c>
      <c r="I914" s="113">
        <v>640.47</v>
      </c>
      <c r="J914" s="115">
        <f>VLOOKUP(M914,'Grupy rabatowe'!A:E,5,0)</f>
        <v>0</v>
      </c>
      <c r="K914" s="100">
        <f t="shared" si="45"/>
        <v>0</v>
      </c>
      <c r="L914" s="18">
        <f t="shared" si="46"/>
        <v>640.47</v>
      </c>
      <c r="M914" s="19" t="s">
        <v>2802</v>
      </c>
      <c r="N914" s="24" t="str">
        <f t="shared" si="44"/>
        <v>rabat - grupa</v>
      </c>
    </row>
    <row r="915" spans="1:14" x14ac:dyDescent="0.25">
      <c r="A915" s="196" t="s">
        <v>1339</v>
      </c>
      <c r="B915" s="152" t="s">
        <v>6305</v>
      </c>
      <c r="C915" s="14" t="s">
        <v>193</v>
      </c>
      <c r="D915" s="16"/>
      <c r="E915" s="25" t="s">
        <v>1173</v>
      </c>
      <c r="F915" s="194"/>
      <c r="G915" s="239">
        <v>5901087043957</v>
      </c>
      <c r="H915" s="16" t="s">
        <v>17</v>
      </c>
      <c r="I915" s="113">
        <v>624.46</v>
      </c>
      <c r="J915" s="115">
        <f>VLOOKUP(M915,'Grupy rabatowe'!A:E,5,0)</f>
        <v>0</v>
      </c>
      <c r="K915" s="100">
        <f t="shared" si="45"/>
        <v>0</v>
      </c>
      <c r="L915" s="18">
        <f t="shared" si="46"/>
        <v>624.46</v>
      </c>
      <c r="M915" s="19" t="s">
        <v>2802</v>
      </c>
      <c r="N915" s="24" t="str">
        <f t="shared" si="44"/>
        <v>rabat - grupa</v>
      </c>
    </row>
    <row r="916" spans="1:14" x14ac:dyDescent="0.25">
      <c r="A916" s="196" t="s">
        <v>1340</v>
      </c>
      <c r="B916" s="152" t="s">
        <v>6306</v>
      </c>
      <c r="C916" s="14" t="s">
        <v>193</v>
      </c>
      <c r="D916" s="16"/>
      <c r="E916" s="25" t="s">
        <v>1173</v>
      </c>
      <c r="F916" s="194"/>
      <c r="G916" s="239">
        <v>5901087043964</v>
      </c>
      <c r="H916" s="16" t="s">
        <v>17</v>
      </c>
      <c r="I916" s="113">
        <v>608.45000000000005</v>
      </c>
      <c r="J916" s="115">
        <f>VLOOKUP(M916,'Grupy rabatowe'!A:E,5,0)</f>
        <v>0</v>
      </c>
      <c r="K916" s="100">
        <f t="shared" si="45"/>
        <v>0</v>
      </c>
      <c r="L916" s="18">
        <f t="shared" si="46"/>
        <v>608.45000000000005</v>
      </c>
      <c r="M916" s="19" t="s">
        <v>2802</v>
      </c>
      <c r="N916" s="24" t="str">
        <f t="shared" si="44"/>
        <v>rabat - grupa</v>
      </c>
    </row>
    <row r="917" spans="1:14" x14ac:dyDescent="0.25">
      <c r="A917" s="196" t="s">
        <v>1337</v>
      </c>
      <c r="B917" s="152" t="s">
        <v>6307</v>
      </c>
      <c r="C917" s="14" t="s">
        <v>193</v>
      </c>
      <c r="D917" s="16"/>
      <c r="E917" s="25" t="s">
        <v>1173</v>
      </c>
      <c r="F917" s="194"/>
      <c r="G917" s="239">
        <v>5901087043933</v>
      </c>
      <c r="H917" s="16" t="s">
        <v>17</v>
      </c>
      <c r="I917" s="113">
        <v>592.44000000000005</v>
      </c>
      <c r="J917" s="115">
        <f>VLOOKUP(M917,'Grupy rabatowe'!A:E,5,0)</f>
        <v>0</v>
      </c>
      <c r="K917" s="100">
        <f t="shared" si="45"/>
        <v>0</v>
      </c>
      <c r="L917" s="18">
        <f t="shared" si="46"/>
        <v>592.44000000000005</v>
      </c>
      <c r="M917" s="19" t="s">
        <v>2802</v>
      </c>
      <c r="N917" s="24" t="str">
        <f t="shared" si="44"/>
        <v>rabat - grupa</v>
      </c>
    </row>
    <row r="918" spans="1:14" x14ac:dyDescent="0.25">
      <c r="A918" s="196" t="s">
        <v>1338</v>
      </c>
      <c r="B918" s="152" t="s">
        <v>6308</v>
      </c>
      <c r="C918" s="14" t="s">
        <v>193</v>
      </c>
      <c r="D918" s="16"/>
      <c r="E918" s="25" t="s">
        <v>1173</v>
      </c>
      <c r="F918" s="194"/>
      <c r="G918" s="239">
        <v>5901087043940</v>
      </c>
      <c r="H918" s="16" t="s">
        <v>17</v>
      </c>
      <c r="I918" s="113">
        <v>640.47</v>
      </c>
      <c r="J918" s="115">
        <f>VLOOKUP(M918,'Grupy rabatowe'!A:E,5,0)</f>
        <v>0</v>
      </c>
      <c r="K918" s="100">
        <f t="shared" si="45"/>
        <v>0</v>
      </c>
      <c r="L918" s="18">
        <f t="shared" si="46"/>
        <v>640.47</v>
      </c>
      <c r="M918" s="19" t="s">
        <v>2802</v>
      </c>
      <c r="N918" s="24" t="str">
        <f t="shared" si="44"/>
        <v>rabat - grupa</v>
      </c>
    </row>
    <row r="919" spans="1:14" x14ac:dyDescent="0.25">
      <c r="A919" s="195" t="s">
        <v>1351</v>
      </c>
      <c r="B919" s="152" t="s">
        <v>6309</v>
      </c>
      <c r="C919" s="14" t="s">
        <v>193</v>
      </c>
      <c r="D919" s="16"/>
      <c r="E919" s="26" t="s">
        <v>1059</v>
      </c>
      <c r="F919" s="194"/>
      <c r="G919" s="239">
        <v>5901087046637</v>
      </c>
      <c r="H919" s="16" t="s">
        <v>17</v>
      </c>
      <c r="I919" s="113">
        <v>379.42</v>
      </c>
      <c r="J919" s="115">
        <f>VLOOKUP(M919,'Grupy rabatowe'!A:E,5,0)</f>
        <v>0</v>
      </c>
      <c r="K919" s="100">
        <f t="shared" si="45"/>
        <v>0</v>
      </c>
      <c r="L919" s="18">
        <f t="shared" si="46"/>
        <v>379.42</v>
      </c>
      <c r="M919" s="19" t="s">
        <v>1349</v>
      </c>
      <c r="N919" s="24" t="str">
        <f t="shared" si="44"/>
        <v>rabat - grupa</v>
      </c>
    </row>
    <row r="920" spans="1:14" x14ac:dyDescent="0.25">
      <c r="A920" s="195" t="s">
        <v>1352</v>
      </c>
      <c r="B920" s="152" t="s">
        <v>6310</v>
      </c>
      <c r="C920" s="14" t="s">
        <v>193</v>
      </c>
      <c r="D920" s="16"/>
      <c r="E920" s="26" t="s">
        <v>1059</v>
      </c>
      <c r="F920" s="194"/>
      <c r="G920" s="239">
        <v>5901087046644</v>
      </c>
      <c r="H920" s="16" t="s">
        <v>17</v>
      </c>
      <c r="I920" s="113">
        <v>363.41</v>
      </c>
      <c r="J920" s="115">
        <f>VLOOKUP(M920,'Grupy rabatowe'!A:E,5,0)</f>
        <v>0</v>
      </c>
      <c r="K920" s="100">
        <f t="shared" si="45"/>
        <v>0</v>
      </c>
      <c r="L920" s="18">
        <f t="shared" si="46"/>
        <v>363.41</v>
      </c>
      <c r="M920" s="19" t="s">
        <v>1349</v>
      </c>
      <c r="N920" s="24" t="str">
        <f t="shared" si="44"/>
        <v>rabat - grupa</v>
      </c>
    </row>
    <row r="921" spans="1:14" x14ac:dyDescent="0.25">
      <c r="A921" s="195" t="s">
        <v>1348</v>
      </c>
      <c r="B921" s="152" t="s">
        <v>6311</v>
      </c>
      <c r="C921" s="14" t="s">
        <v>193</v>
      </c>
      <c r="D921" s="16"/>
      <c r="E921" s="26" t="s">
        <v>1059</v>
      </c>
      <c r="F921" s="194"/>
      <c r="G921" s="239">
        <v>5901087046613</v>
      </c>
      <c r="H921" s="16" t="s">
        <v>17</v>
      </c>
      <c r="I921" s="113">
        <v>347.4</v>
      </c>
      <c r="J921" s="115">
        <f>VLOOKUP(M921,'Grupy rabatowe'!A:E,5,0)</f>
        <v>0</v>
      </c>
      <c r="K921" s="100">
        <f t="shared" si="45"/>
        <v>0</v>
      </c>
      <c r="L921" s="18">
        <f t="shared" si="46"/>
        <v>347.4</v>
      </c>
      <c r="M921" s="19" t="s">
        <v>1349</v>
      </c>
      <c r="N921" s="24" t="str">
        <f t="shared" si="44"/>
        <v>rabat - grupa</v>
      </c>
    </row>
    <row r="922" spans="1:14" x14ac:dyDescent="0.25">
      <c r="A922" s="195" t="s">
        <v>1350</v>
      </c>
      <c r="B922" s="152" t="s">
        <v>6312</v>
      </c>
      <c r="C922" s="14" t="s">
        <v>193</v>
      </c>
      <c r="D922" s="16"/>
      <c r="E922" s="26" t="s">
        <v>1059</v>
      </c>
      <c r="F922" s="194"/>
      <c r="G922" s="239">
        <v>5901087046620</v>
      </c>
      <c r="H922" s="16" t="s">
        <v>17</v>
      </c>
      <c r="I922" s="113">
        <v>395.44</v>
      </c>
      <c r="J922" s="115">
        <f>VLOOKUP(M922,'Grupy rabatowe'!A:E,5,0)</f>
        <v>0</v>
      </c>
      <c r="K922" s="100">
        <f t="shared" si="45"/>
        <v>0</v>
      </c>
      <c r="L922" s="18">
        <f t="shared" si="46"/>
        <v>395.44</v>
      </c>
      <c r="M922" s="19" t="s">
        <v>1349</v>
      </c>
      <c r="N922" s="24" t="str">
        <f t="shared" si="44"/>
        <v>rabat - grupa</v>
      </c>
    </row>
    <row r="923" spans="1:14" x14ac:dyDescent="0.25">
      <c r="A923" s="195" t="s">
        <v>1355</v>
      </c>
      <c r="B923" s="152" t="s">
        <v>6313</v>
      </c>
      <c r="C923" s="14" t="s">
        <v>193</v>
      </c>
      <c r="D923" s="16"/>
      <c r="E923" s="26" t="s">
        <v>1059</v>
      </c>
      <c r="F923" s="194"/>
      <c r="G923" s="239">
        <v>5901087046675</v>
      </c>
      <c r="H923" s="16" t="s">
        <v>17</v>
      </c>
      <c r="I923" s="113">
        <v>363.41</v>
      </c>
      <c r="J923" s="115">
        <f>VLOOKUP(M923,'Grupy rabatowe'!A:E,5,0)</f>
        <v>0</v>
      </c>
      <c r="K923" s="100">
        <f t="shared" si="45"/>
        <v>0</v>
      </c>
      <c r="L923" s="18">
        <f t="shared" si="46"/>
        <v>363.41</v>
      </c>
      <c r="M923" s="19" t="s">
        <v>1349</v>
      </c>
      <c r="N923" s="24" t="str">
        <f t="shared" si="44"/>
        <v>rabat - grupa</v>
      </c>
    </row>
    <row r="924" spans="1:14" x14ac:dyDescent="0.25">
      <c r="A924" s="195" t="s">
        <v>1356</v>
      </c>
      <c r="B924" s="152" t="s">
        <v>6314</v>
      </c>
      <c r="C924" s="14" t="s">
        <v>193</v>
      </c>
      <c r="D924" s="16"/>
      <c r="E924" s="26" t="s">
        <v>1059</v>
      </c>
      <c r="F924" s="194"/>
      <c r="G924" s="239">
        <v>5901087046682</v>
      </c>
      <c r="H924" s="16" t="s">
        <v>17</v>
      </c>
      <c r="I924" s="113">
        <v>379.42</v>
      </c>
      <c r="J924" s="115">
        <f>VLOOKUP(M924,'Grupy rabatowe'!A:E,5,0)</f>
        <v>0</v>
      </c>
      <c r="K924" s="100">
        <f t="shared" si="45"/>
        <v>0</v>
      </c>
      <c r="L924" s="18">
        <f t="shared" si="46"/>
        <v>379.42</v>
      </c>
      <c r="M924" s="19" t="s">
        <v>1349</v>
      </c>
      <c r="N924" s="24" t="str">
        <f t="shared" si="44"/>
        <v>rabat - grupa</v>
      </c>
    </row>
    <row r="925" spans="1:14" x14ac:dyDescent="0.25">
      <c r="A925" s="195" t="s">
        <v>1353</v>
      </c>
      <c r="B925" s="152" t="s">
        <v>6315</v>
      </c>
      <c r="C925" s="14" t="s">
        <v>193</v>
      </c>
      <c r="D925" s="16"/>
      <c r="E925" s="26" t="s">
        <v>1059</v>
      </c>
      <c r="F925" s="194"/>
      <c r="G925" s="239">
        <v>5901087046651</v>
      </c>
      <c r="H925" s="16" t="s">
        <v>17</v>
      </c>
      <c r="I925" s="113">
        <v>347.4</v>
      </c>
      <c r="J925" s="115">
        <f>VLOOKUP(M925,'Grupy rabatowe'!A:E,5,0)</f>
        <v>0</v>
      </c>
      <c r="K925" s="100">
        <f t="shared" si="45"/>
        <v>0</v>
      </c>
      <c r="L925" s="18">
        <f t="shared" si="46"/>
        <v>347.4</v>
      </c>
      <c r="M925" s="19" t="s">
        <v>1349</v>
      </c>
      <c r="N925" s="24" t="str">
        <f t="shared" si="44"/>
        <v>rabat - grupa</v>
      </c>
    </row>
    <row r="926" spans="1:14" x14ac:dyDescent="0.25">
      <c r="A926" s="195" t="s">
        <v>1354</v>
      </c>
      <c r="B926" s="152" t="s">
        <v>6316</v>
      </c>
      <c r="C926" s="14" t="s">
        <v>193</v>
      </c>
      <c r="D926" s="16"/>
      <c r="E926" s="26" t="s">
        <v>1059</v>
      </c>
      <c r="F926" s="194"/>
      <c r="G926" s="239">
        <v>5901087046668</v>
      </c>
      <c r="H926" s="16" t="s">
        <v>17</v>
      </c>
      <c r="I926" s="113">
        <v>395.44</v>
      </c>
      <c r="J926" s="115">
        <f>VLOOKUP(M926,'Grupy rabatowe'!A:E,5,0)</f>
        <v>0</v>
      </c>
      <c r="K926" s="100">
        <f t="shared" si="45"/>
        <v>0</v>
      </c>
      <c r="L926" s="18">
        <f t="shared" si="46"/>
        <v>395.44</v>
      </c>
      <c r="M926" s="19" t="s">
        <v>1349</v>
      </c>
      <c r="N926" s="24" t="str">
        <f t="shared" si="44"/>
        <v>rabat - grupa</v>
      </c>
    </row>
    <row r="927" spans="1:14" x14ac:dyDescent="0.25">
      <c r="A927" s="196" t="s">
        <v>1341</v>
      </c>
      <c r="B927" s="152" t="s">
        <v>6317</v>
      </c>
      <c r="C927" s="14" t="s">
        <v>193</v>
      </c>
      <c r="D927" s="16"/>
      <c r="E927" s="25" t="s">
        <v>347</v>
      </c>
      <c r="F927" s="194"/>
      <c r="G927" s="239">
        <v>5902188704433</v>
      </c>
      <c r="H927" s="16" t="s">
        <v>17</v>
      </c>
      <c r="I927" s="113">
        <v>1483.28</v>
      </c>
      <c r="J927" s="115">
        <f>VLOOKUP(M927,'Grupy rabatowe'!A:E,5,0)</f>
        <v>0</v>
      </c>
      <c r="K927" s="100">
        <f t="shared" si="45"/>
        <v>0</v>
      </c>
      <c r="L927" s="18">
        <f t="shared" si="46"/>
        <v>1483.28</v>
      </c>
      <c r="M927" s="19" t="s">
        <v>4283</v>
      </c>
      <c r="N927" s="24" t="str">
        <f t="shared" si="44"/>
        <v>rabat - grupa</v>
      </c>
    </row>
    <row r="928" spans="1:14" x14ac:dyDescent="0.25">
      <c r="A928" s="196" t="s">
        <v>1342</v>
      </c>
      <c r="B928" s="152" t="s">
        <v>6318</v>
      </c>
      <c r="C928" s="14" t="s">
        <v>193</v>
      </c>
      <c r="D928" s="16"/>
      <c r="E928" s="25" t="s">
        <v>347</v>
      </c>
      <c r="F928" s="194"/>
      <c r="G928" s="239">
        <v>5902188704440</v>
      </c>
      <c r="H928" s="16" t="s">
        <v>17</v>
      </c>
      <c r="I928" s="113">
        <v>1471.49</v>
      </c>
      <c r="J928" s="115">
        <f>VLOOKUP(M928,'Grupy rabatowe'!A:E,5,0)</f>
        <v>0</v>
      </c>
      <c r="K928" s="100">
        <f t="shared" si="45"/>
        <v>0</v>
      </c>
      <c r="L928" s="18">
        <f t="shared" si="46"/>
        <v>1471.49</v>
      </c>
      <c r="M928" s="19" t="s">
        <v>4283</v>
      </c>
      <c r="N928" s="24" t="str">
        <f t="shared" si="44"/>
        <v>rabat - grupa</v>
      </c>
    </row>
    <row r="929" spans="1:14" x14ac:dyDescent="0.25">
      <c r="A929" s="196" t="s">
        <v>1343</v>
      </c>
      <c r="B929" s="152" t="s">
        <v>6319</v>
      </c>
      <c r="C929" s="14" t="s">
        <v>193</v>
      </c>
      <c r="D929" s="16"/>
      <c r="E929" s="25" t="s">
        <v>347</v>
      </c>
      <c r="F929" s="194"/>
      <c r="G929" s="239">
        <v>5902188704457</v>
      </c>
      <c r="H929" s="16" t="s">
        <v>17</v>
      </c>
      <c r="I929" s="113">
        <v>1495.08</v>
      </c>
      <c r="J929" s="115">
        <f>VLOOKUP(M929,'Grupy rabatowe'!A:E,5,0)</f>
        <v>0</v>
      </c>
      <c r="K929" s="100">
        <f t="shared" si="45"/>
        <v>0</v>
      </c>
      <c r="L929" s="18">
        <f t="shared" si="46"/>
        <v>1495.08</v>
      </c>
      <c r="M929" s="19" t="s">
        <v>4283</v>
      </c>
      <c r="N929" s="24" t="str">
        <f t="shared" si="44"/>
        <v>rabat - grupa</v>
      </c>
    </row>
    <row r="930" spans="1:14" x14ac:dyDescent="0.25">
      <c r="A930" s="196" t="s">
        <v>1347</v>
      </c>
      <c r="B930" s="152" t="s">
        <v>6320</v>
      </c>
      <c r="C930" s="14" t="s">
        <v>193</v>
      </c>
      <c r="D930" s="16"/>
      <c r="E930" s="25" t="s">
        <v>291</v>
      </c>
      <c r="F930" s="194"/>
      <c r="G930" s="239">
        <v>5902188704495</v>
      </c>
      <c r="H930" s="16" t="s">
        <v>17</v>
      </c>
      <c r="I930" s="113">
        <v>2456.16</v>
      </c>
      <c r="J930" s="115">
        <f>VLOOKUP(M930,'Grupy rabatowe'!A:E,5,0)</f>
        <v>0</v>
      </c>
      <c r="K930" s="100">
        <f t="shared" si="45"/>
        <v>0</v>
      </c>
      <c r="L930" s="18">
        <f t="shared" si="46"/>
        <v>2456.16</v>
      </c>
      <c r="M930" s="19" t="s">
        <v>4284</v>
      </c>
      <c r="N930" s="24" t="str">
        <f t="shared" si="44"/>
        <v>rabat - grupa</v>
      </c>
    </row>
    <row r="931" spans="1:14" x14ac:dyDescent="0.25">
      <c r="A931" s="196" t="s">
        <v>1346</v>
      </c>
      <c r="B931" s="152" t="s">
        <v>6321</v>
      </c>
      <c r="C931" s="14" t="s">
        <v>193</v>
      </c>
      <c r="D931" s="16"/>
      <c r="E931" s="25" t="s">
        <v>291</v>
      </c>
      <c r="F931" s="194"/>
      <c r="G931" s="239">
        <v>5902188704488</v>
      </c>
      <c r="H931" s="16" t="s">
        <v>17</v>
      </c>
      <c r="I931" s="113">
        <v>2444.36</v>
      </c>
      <c r="J931" s="115">
        <f>VLOOKUP(M931,'Grupy rabatowe'!A:E,5,0)</f>
        <v>0</v>
      </c>
      <c r="K931" s="100">
        <f t="shared" si="45"/>
        <v>0</v>
      </c>
      <c r="L931" s="18">
        <f t="shared" si="46"/>
        <v>2444.36</v>
      </c>
      <c r="M931" s="19" t="s">
        <v>4284</v>
      </c>
      <c r="N931" s="24" t="str">
        <f t="shared" si="44"/>
        <v>rabat - grupa</v>
      </c>
    </row>
    <row r="932" spans="1:14" x14ac:dyDescent="0.25">
      <c r="A932" s="196" t="s">
        <v>1344</v>
      </c>
      <c r="B932" s="152" t="s">
        <v>6322</v>
      </c>
      <c r="C932" s="14" t="s">
        <v>193</v>
      </c>
      <c r="D932" s="16"/>
      <c r="E932" s="25" t="s">
        <v>291</v>
      </c>
      <c r="F932" s="194"/>
      <c r="G932" s="239">
        <v>5902188704464</v>
      </c>
      <c r="H932" s="16" t="s">
        <v>17</v>
      </c>
      <c r="I932" s="113">
        <v>2432.56</v>
      </c>
      <c r="J932" s="115">
        <f>VLOOKUP(M932,'Grupy rabatowe'!A:E,5,0)</f>
        <v>0</v>
      </c>
      <c r="K932" s="100">
        <f t="shared" si="45"/>
        <v>0</v>
      </c>
      <c r="L932" s="18">
        <f t="shared" si="46"/>
        <v>2432.56</v>
      </c>
      <c r="M932" s="19" t="s">
        <v>4284</v>
      </c>
      <c r="N932" s="24" t="str">
        <f t="shared" si="44"/>
        <v>rabat - grupa</v>
      </c>
    </row>
    <row r="933" spans="1:14" x14ac:dyDescent="0.25">
      <c r="A933" s="196" t="s">
        <v>1345</v>
      </c>
      <c r="B933" s="152" t="s">
        <v>6323</v>
      </c>
      <c r="C933" s="14" t="s">
        <v>193</v>
      </c>
      <c r="D933" s="16"/>
      <c r="E933" s="25" t="s">
        <v>291</v>
      </c>
      <c r="F933" s="194"/>
      <c r="G933" s="239">
        <v>5902188704471</v>
      </c>
      <c r="H933" s="16" t="s">
        <v>17</v>
      </c>
      <c r="I933" s="113">
        <v>2467.9499999999998</v>
      </c>
      <c r="J933" s="115">
        <f>VLOOKUP(M933,'Grupy rabatowe'!A:E,5,0)</f>
        <v>0</v>
      </c>
      <c r="K933" s="100">
        <f t="shared" si="45"/>
        <v>0</v>
      </c>
      <c r="L933" s="18">
        <f t="shared" si="46"/>
        <v>2467.9499999999998</v>
      </c>
      <c r="M933" s="19" t="s">
        <v>4284</v>
      </c>
      <c r="N933" s="24" t="str">
        <f t="shared" si="44"/>
        <v>rabat - grupa</v>
      </c>
    </row>
    <row r="934" spans="1:14" x14ac:dyDescent="0.25">
      <c r="A934" s="196" t="s">
        <v>109</v>
      </c>
      <c r="B934" s="132" t="s">
        <v>110</v>
      </c>
      <c r="C934" s="41" t="s">
        <v>59</v>
      </c>
      <c r="D934" s="16"/>
      <c r="E934" s="25"/>
      <c r="F934" s="194"/>
      <c r="G934" s="239">
        <v>5901289537933</v>
      </c>
      <c r="H934" s="16" t="s">
        <v>17</v>
      </c>
      <c r="I934" s="113">
        <v>69.47</v>
      </c>
      <c r="J934" s="115">
        <f>VLOOKUP(M934,'Grupy rabatowe'!A:E,5,0)</f>
        <v>0</v>
      </c>
      <c r="K934" s="100">
        <f t="shared" si="45"/>
        <v>0</v>
      </c>
      <c r="L934" s="18">
        <f t="shared" si="46"/>
        <v>69.47</v>
      </c>
      <c r="M934" s="19" t="s">
        <v>111</v>
      </c>
      <c r="N934" s="24" t="str">
        <f t="shared" si="44"/>
        <v>rabat - grupa</v>
      </c>
    </row>
    <row r="935" spans="1:14" x14ac:dyDescent="0.25">
      <c r="A935" s="196" t="s">
        <v>112</v>
      </c>
      <c r="B935" s="132" t="s">
        <v>113</v>
      </c>
      <c r="C935" s="41" t="s">
        <v>59</v>
      </c>
      <c r="D935" s="16"/>
      <c r="E935" s="25"/>
      <c r="F935" s="194"/>
      <c r="G935" s="239">
        <v>5901289532594</v>
      </c>
      <c r="H935" s="16" t="s">
        <v>17</v>
      </c>
      <c r="I935" s="113">
        <v>114.63</v>
      </c>
      <c r="J935" s="115">
        <f>VLOOKUP(M935,'Grupy rabatowe'!A:E,5,0)</f>
        <v>0</v>
      </c>
      <c r="K935" s="100">
        <f t="shared" si="45"/>
        <v>0</v>
      </c>
      <c r="L935" s="18">
        <f t="shared" si="46"/>
        <v>114.63</v>
      </c>
      <c r="M935" s="19" t="s">
        <v>111</v>
      </c>
      <c r="N935" s="24" t="str">
        <f t="shared" si="44"/>
        <v>rabat - grupa</v>
      </c>
    </row>
    <row r="936" spans="1:14" x14ac:dyDescent="0.25">
      <c r="A936" s="196" t="s">
        <v>114</v>
      </c>
      <c r="B936" s="132" t="s">
        <v>115</v>
      </c>
      <c r="C936" s="41" t="s">
        <v>59</v>
      </c>
      <c r="D936" s="16"/>
      <c r="E936" s="25"/>
      <c r="F936" s="194"/>
      <c r="G936" s="239">
        <v>5901289532600</v>
      </c>
      <c r="H936" s="16" t="s">
        <v>17</v>
      </c>
      <c r="I936" s="113">
        <v>144.75</v>
      </c>
      <c r="J936" s="115">
        <f>VLOOKUP(M936,'Grupy rabatowe'!A:E,5,0)</f>
        <v>0</v>
      </c>
      <c r="K936" s="100">
        <f t="shared" si="45"/>
        <v>0</v>
      </c>
      <c r="L936" s="18">
        <f t="shared" si="46"/>
        <v>144.75</v>
      </c>
      <c r="M936" s="19" t="s">
        <v>111</v>
      </c>
      <c r="N936" s="24" t="str">
        <f t="shared" si="44"/>
        <v>rabat - grupa</v>
      </c>
    </row>
    <row r="937" spans="1:14" x14ac:dyDescent="0.25">
      <c r="A937" s="196" t="s">
        <v>116</v>
      </c>
      <c r="B937" s="132" t="s">
        <v>117</v>
      </c>
      <c r="C937" s="41" t="s">
        <v>59</v>
      </c>
      <c r="D937" s="16"/>
      <c r="E937" s="25"/>
      <c r="F937" s="194"/>
      <c r="G937" s="239">
        <v>5901289532617</v>
      </c>
      <c r="H937" s="16" t="s">
        <v>17</v>
      </c>
      <c r="I937" s="113">
        <v>173.84</v>
      </c>
      <c r="J937" s="115">
        <f>VLOOKUP(M937,'Grupy rabatowe'!A:E,5,0)</f>
        <v>0</v>
      </c>
      <c r="K937" s="100">
        <f t="shared" si="45"/>
        <v>0</v>
      </c>
      <c r="L937" s="18">
        <f t="shared" si="46"/>
        <v>173.84</v>
      </c>
      <c r="M937" s="19" t="s">
        <v>111</v>
      </c>
      <c r="N937" s="24" t="str">
        <f t="shared" si="44"/>
        <v>rabat - grupa</v>
      </c>
    </row>
    <row r="938" spans="1:14" x14ac:dyDescent="0.25">
      <c r="A938" s="196" t="s">
        <v>118</v>
      </c>
      <c r="B938" s="132" t="s">
        <v>119</v>
      </c>
      <c r="C938" s="41" t="s">
        <v>59</v>
      </c>
      <c r="D938" s="16"/>
      <c r="E938" s="25"/>
      <c r="F938" s="194"/>
      <c r="G938" s="239">
        <v>5901289532624</v>
      </c>
      <c r="H938" s="16" t="s">
        <v>17</v>
      </c>
      <c r="I938" s="113">
        <v>281.20999999999998</v>
      </c>
      <c r="J938" s="115">
        <f>VLOOKUP(M938,'Grupy rabatowe'!A:E,5,0)</f>
        <v>0</v>
      </c>
      <c r="K938" s="100">
        <f t="shared" si="45"/>
        <v>0</v>
      </c>
      <c r="L938" s="18">
        <f t="shared" si="46"/>
        <v>281.20999999999998</v>
      </c>
      <c r="M938" s="19" t="s">
        <v>111</v>
      </c>
      <c r="N938" s="24" t="str">
        <f t="shared" si="44"/>
        <v>rabat - grupa</v>
      </c>
    </row>
    <row r="939" spans="1:14" x14ac:dyDescent="0.25">
      <c r="A939" s="196" t="s">
        <v>120</v>
      </c>
      <c r="B939" s="132" t="s">
        <v>121</v>
      </c>
      <c r="C939" s="41" t="s">
        <v>59</v>
      </c>
      <c r="D939" s="16"/>
      <c r="E939" s="25"/>
      <c r="F939" s="194"/>
      <c r="G939" s="239">
        <v>5901289532631</v>
      </c>
      <c r="H939" s="16" t="s">
        <v>17</v>
      </c>
      <c r="I939" s="113">
        <v>453.64</v>
      </c>
      <c r="J939" s="115">
        <f>VLOOKUP(M939,'Grupy rabatowe'!A:E,5,0)</f>
        <v>0</v>
      </c>
      <c r="K939" s="100">
        <f t="shared" si="45"/>
        <v>0</v>
      </c>
      <c r="L939" s="18">
        <f t="shared" si="46"/>
        <v>453.64</v>
      </c>
      <c r="M939" s="19" t="s">
        <v>111</v>
      </c>
      <c r="N939" s="24" t="str">
        <f t="shared" si="44"/>
        <v>rabat - grupa</v>
      </c>
    </row>
    <row r="940" spans="1:14" x14ac:dyDescent="0.25">
      <c r="A940" s="196" t="s">
        <v>319</v>
      </c>
      <c r="B940" s="132" t="s">
        <v>4238</v>
      </c>
      <c r="C940" s="41"/>
      <c r="D940" s="16"/>
      <c r="E940" s="25"/>
      <c r="F940" s="194"/>
      <c r="G940" s="239">
        <v>5902188707557</v>
      </c>
      <c r="H940" s="16" t="s">
        <v>17</v>
      </c>
      <c r="I940" s="113">
        <v>311.73</v>
      </c>
      <c r="J940" s="115">
        <f>VLOOKUP(M940,'Grupy rabatowe'!A:E,5,0)</f>
        <v>0</v>
      </c>
      <c r="K940" s="100">
        <f t="shared" si="45"/>
        <v>0</v>
      </c>
      <c r="L940" s="18">
        <f t="shared" si="46"/>
        <v>311.73</v>
      </c>
      <c r="M940" s="19" t="s">
        <v>4237</v>
      </c>
      <c r="N940" s="24" t="str">
        <f t="shared" si="44"/>
        <v>rabat - grupa</v>
      </c>
    </row>
    <row r="941" spans="1:14" x14ac:dyDescent="0.25">
      <c r="A941" s="196" t="s">
        <v>320</v>
      </c>
      <c r="B941" s="132" t="s">
        <v>4239</v>
      </c>
      <c r="C941" s="41"/>
      <c r="D941" s="16"/>
      <c r="E941" s="25"/>
      <c r="F941" s="194"/>
      <c r="G941" s="239">
        <v>5902188707564</v>
      </c>
      <c r="H941" s="16" t="s">
        <v>17</v>
      </c>
      <c r="I941" s="113">
        <v>345.08</v>
      </c>
      <c r="J941" s="115">
        <f>VLOOKUP(M941,'Grupy rabatowe'!A:E,5,0)</f>
        <v>0</v>
      </c>
      <c r="K941" s="100">
        <f t="shared" si="45"/>
        <v>0</v>
      </c>
      <c r="L941" s="18">
        <f t="shared" si="46"/>
        <v>345.08</v>
      </c>
      <c r="M941" s="19" t="s">
        <v>4237</v>
      </c>
      <c r="N941" s="24" t="str">
        <f t="shared" si="44"/>
        <v>rabat - grupa</v>
      </c>
    </row>
    <row r="942" spans="1:14" x14ac:dyDescent="0.25">
      <c r="A942" s="196" t="s">
        <v>317</v>
      </c>
      <c r="B942" s="132" t="s">
        <v>4240</v>
      </c>
      <c r="C942" s="41"/>
      <c r="D942" s="16"/>
      <c r="E942" s="25"/>
      <c r="F942" s="194"/>
      <c r="G942" s="239">
        <v>5901289538183</v>
      </c>
      <c r="H942" s="16" t="s">
        <v>17</v>
      </c>
      <c r="I942" s="113">
        <v>324.48</v>
      </c>
      <c r="J942" s="115">
        <f>VLOOKUP(M942,'Grupy rabatowe'!A:E,5,0)</f>
        <v>0</v>
      </c>
      <c r="K942" s="100">
        <f t="shared" si="45"/>
        <v>0</v>
      </c>
      <c r="L942" s="18">
        <f t="shared" si="46"/>
        <v>324.48</v>
      </c>
      <c r="M942" s="19" t="s">
        <v>4237</v>
      </c>
      <c r="N942" s="24" t="str">
        <f t="shared" si="44"/>
        <v>rabat - grupa</v>
      </c>
    </row>
    <row r="943" spans="1:14" x14ac:dyDescent="0.25">
      <c r="A943" s="196" t="s">
        <v>318</v>
      </c>
      <c r="B943" s="132" t="s">
        <v>4241</v>
      </c>
      <c r="C943" s="41"/>
      <c r="D943" s="16"/>
      <c r="E943" s="25"/>
      <c r="F943" s="194"/>
      <c r="G943" s="239">
        <v>5901289538190</v>
      </c>
      <c r="H943" s="16" t="s">
        <v>17</v>
      </c>
      <c r="I943" s="113">
        <v>335.63</v>
      </c>
      <c r="J943" s="115">
        <f>VLOOKUP(M943,'Grupy rabatowe'!A:E,5,0)</f>
        <v>0</v>
      </c>
      <c r="K943" s="100">
        <f t="shared" si="45"/>
        <v>0</v>
      </c>
      <c r="L943" s="18">
        <f t="shared" si="46"/>
        <v>335.63</v>
      </c>
      <c r="M943" s="19" t="s">
        <v>4237</v>
      </c>
      <c r="N943" s="24" t="str">
        <f t="shared" ref="N943:N1006" si="47">IF(J943=K943,"rabat - grupa","rabat - produkt")</f>
        <v>rabat - grupa</v>
      </c>
    </row>
    <row r="944" spans="1:14" x14ac:dyDescent="0.25">
      <c r="A944" s="196" t="s">
        <v>321</v>
      </c>
      <c r="B944" s="132" t="s">
        <v>4242</v>
      </c>
      <c r="C944" s="41"/>
      <c r="D944" s="16"/>
      <c r="E944" s="25"/>
      <c r="F944" s="194"/>
      <c r="G944" s="239">
        <v>5902188707571</v>
      </c>
      <c r="H944" s="16" t="s">
        <v>17</v>
      </c>
      <c r="I944" s="113">
        <v>347.51</v>
      </c>
      <c r="J944" s="115">
        <f>VLOOKUP(M944,'Grupy rabatowe'!A:E,5,0)</f>
        <v>0</v>
      </c>
      <c r="K944" s="100">
        <f t="shared" si="45"/>
        <v>0</v>
      </c>
      <c r="L944" s="18">
        <f t="shared" si="46"/>
        <v>347.51</v>
      </c>
      <c r="M944" s="19" t="s">
        <v>4237</v>
      </c>
      <c r="N944" s="24" t="str">
        <f t="shared" si="47"/>
        <v>rabat - grupa</v>
      </c>
    </row>
    <row r="945" spans="1:14" x14ac:dyDescent="0.25">
      <c r="A945" s="196" t="s">
        <v>322</v>
      </c>
      <c r="B945" s="132" t="s">
        <v>4243</v>
      </c>
      <c r="C945" s="41"/>
      <c r="D945" s="16"/>
      <c r="E945" s="25"/>
      <c r="F945" s="194"/>
      <c r="G945" s="239">
        <v>5902188707588</v>
      </c>
      <c r="H945" s="16" t="s">
        <v>17</v>
      </c>
      <c r="I945" s="113">
        <v>354.72</v>
      </c>
      <c r="J945" s="115">
        <f>VLOOKUP(M945,'Grupy rabatowe'!A:E,5,0)</f>
        <v>0</v>
      </c>
      <c r="K945" s="100">
        <f t="shared" si="45"/>
        <v>0</v>
      </c>
      <c r="L945" s="18">
        <f t="shared" si="46"/>
        <v>354.72</v>
      </c>
      <c r="M945" s="19" t="s">
        <v>4237</v>
      </c>
      <c r="N945" s="24" t="str">
        <f t="shared" si="47"/>
        <v>rabat - grupa</v>
      </c>
    </row>
    <row r="946" spans="1:14" x14ac:dyDescent="0.25">
      <c r="A946" s="196" t="s">
        <v>323</v>
      </c>
      <c r="B946" s="132" t="s">
        <v>4244</v>
      </c>
      <c r="C946" s="41"/>
      <c r="D946" s="16"/>
      <c r="E946" s="25"/>
      <c r="F946" s="194"/>
      <c r="G946" s="239">
        <v>5901289538176</v>
      </c>
      <c r="H946" s="16" t="s">
        <v>17</v>
      </c>
      <c r="I946" s="113">
        <v>487.12</v>
      </c>
      <c r="J946" s="115">
        <f>VLOOKUP(M946,'Grupy rabatowe'!A:E,5,0)</f>
        <v>0</v>
      </c>
      <c r="K946" s="100">
        <f t="shared" si="45"/>
        <v>0</v>
      </c>
      <c r="L946" s="18">
        <f t="shared" si="46"/>
        <v>487.12</v>
      </c>
      <c r="M946" s="19" t="s">
        <v>4237</v>
      </c>
      <c r="N946" s="24" t="str">
        <f t="shared" si="47"/>
        <v>rabat - grupa</v>
      </c>
    </row>
    <row r="947" spans="1:14" x14ac:dyDescent="0.25">
      <c r="A947" s="196" t="s">
        <v>324</v>
      </c>
      <c r="B947" s="132" t="s">
        <v>4245</v>
      </c>
      <c r="C947" s="41"/>
      <c r="D947" s="16"/>
      <c r="E947" s="25"/>
      <c r="F947" s="194"/>
      <c r="G947" s="239">
        <v>5902188701456</v>
      </c>
      <c r="H947" s="16" t="s">
        <v>17</v>
      </c>
      <c r="I947" s="113">
        <v>475.97</v>
      </c>
      <c r="J947" s="115">
        <f>VLOOKUP(M947,'Grupy rabatowe'!A:E,5,0)</f>
        <v>0</v>
      </c>
      <c r="K947" s="100">
        <f t="shared" si="45"/>
        <v>0</v>
      </c>
      <c r="L947" s="18">
        <f t="shared" si="46"/>
        <v>475.97</v>
      </c>
      <c r="M947" s="19" t="s">
        <v>4237</v>
      </c>
      <c r="N947" s="24" t="str">
        <f t="shared" si="47"/>
        <v>rabat - grupa</v>
      </c>
    </row>
    <row r="948" spans="1:14" x14ac:dyDescent="0.25">
      <c r="A948" s="196" t="s">
        <v>325</v>
      </c>
      <c r="B948" s="132" t="s">
        <v>4246</v>
      </c>
      <c r="C948" s="41"/>
      <c r="D948" s="16"/>
      <c r="E948" s="25"/>
      <c r="F948" s="194"/>
      <c r="G948" s="239">
        <v>5902188701463</v>
      </c>
      <c r="H948" s="16" t="s">
        <v>17</v>
      </c>
      <c r="I948" s="113">
        <v>497.74</v>
      </c>
      <c r="J948" s="115">
        <f>VLOOKUP(M948,'Grupy rabatowe'!A:E,5,0)</f>
        <v>0</v>
      </c>
      <c r="K948" s="100">
        <f t="shared" si="45"/>
        <v>0</v>
      </c>
      <c r="L948" s="18">
        <f t="shared" si="46"/>
        <v>497.74</v>
      </c>
      <c r="M948" s="19" t="s">
        <v>4237</v>
      </c>
      <c r="N948" s="24" t="str">
        <f t="shared" si="47"/>
        <v>rabat - grupa</v>
      </c>
    </row>
    <row r="949" spans="1:14" x14ac:dyDescent="0.25">
      <c r="A949" s="196" t="s">
        <v>326</v>
      </c>
      <c r="B949" s="132" t="s">
        <v>4247</v>
      </c>
      <c r="C949" s="41"/>
      <c r="D949" s="16"/>
      <c r="E949" s="25"/>
      <c r="F949" s="194"/>
      <c r="G949" s="239">
        <v>5902188708882</v>
      </c>
      <c r="H949" s="16" t="s">
        <v>17</v>
      </c>
      <c r="I949" s="113">
        <v>525.71</v>
      </c>
      <c r="J949" s="115">
        <f>VLOOKUP(M949,'Grupy rabatowe'!A:E,5,0)</f>
        <v>0</v>
      </c>
      <c r="K949" s="100">
        <f t="shared" si="45"/>
        <v>0</v>
      </c>
      <c r="L949" s="18">
        <f t="shared" si="46"/>
        <v>525.71</v>
      </c>
      <c r="M949" s="19" t="s">
        <v>4237</v>
      </c>
      <c r="N949" s="24" t="str">
        <f t="shared" si="47"/>
        <v>rabat - grupa</v>
      </c>
    </row>
    <row r="950" spans="1:14" x14ac:dyDescent="0.25">
      <c r="A950" s="196" t="s">
        <v>327</v>
      </c>
      <c r="B950" s="132" t="s">
        <v>4248</v>
      </c>
      <c r="C950" s="41"/>
      <c r="D950" s="16"/>
      <c r="E950" s="25"/>
      <c r="F950" s="194"/>
      <c r="G950" s="239">
        <v>5902188708899</v>
      </c>
      <c r="H950" s="16" t="s">
        <v>17</v>
      </c>
      <c r="I950" s="113">
        <v>513.25</v>
      </c>
      <c r="J950" s="115">
        <f>VLOOKUP(M950,'Grupy rabatowe'!A:E,5,0)</f>
        <v>0</v>
      </c>
      <c r="K950" s="100">
        <f t="shared" si="45"/>
        <v>0</v>
      </c>
      <c r="L950" s="18">
        <f t="shared" si="46"/>
        <v>513.25</v>
      </c>
      <c r="M950" s="19" t="s">
        <v>4237</v>
      </c>
      <c r="N950" s="24" t="str">
        <f t="shared" si="47"/>
        <v>rabat - grupa</v>
      </c>
    </row>
    <row r="951" spans="1:14" x14ac:dyDescent="0.25">
      <c r="A951" s="196" t="s">
        <v>328</v>
      </c>
      <c r="B951" s="132" t="s">
        <v>4249</v>
      </c>
      <c r="C951" s="41"/>
      <c r="D951" s="16"/>
      <c r="E951" s="25"/>
      <c r="F951" s="194"/>
      <c r="G951" s="239">
        <v>5902188708905</v>
      </c>
      <c r="H951" s="16" t="s">
        <v>17</v>
      </c>
      <c r="I951" s="113">
        <v>537.83000000000004</v>
      </c>
      <c r="J951" s="115">
        <f>VLOOKUP(M951,'Grupy rabatowe'!A:E,5,0)</f>
        <v>0</v>
      </c>
      <c r="K951" s="100">
        <f t="shared" si="45"/>
        <v>0</v>
      </c>
      <c r="L951" s="18">
        <f t="shared" si="46"/>
        <v>537.83000000000004</v>
      </c>
      <c r="M951" s="19" t="s">
        <v>4237</v>
      </c>
      <c r="N951" s="24" t="str">
        <f t="shared" si="47"/>
        <v>rabat - grupa</v>
      </c>
    </row>
    <row r="952" spans="1:14" x14ac:dyDescent="0.25">
      <c r="A952" s="196" t="s">
        <v>335</v>
      </c>
      <c r="B952" s="132" t="s">
        <v>4250</v>
      </c>
      <c r="C952" s="41"/>
      <c r="D952" s="16" t="s">
        <v>330</v>
      </c>
      <c r="E952" s="25"/>
      <c r="F952" s="194"/>
      <c r="G952" s="239">
        <v>5902188707632</v>
      </c>
      <c r="H952" s="16" t="s">
        <v>17</v>
      </c>
      <c r="I952" s="113">
        <v>575.91999999999996</v>
      </c>
      <c r="J952" s="115">
        <f>VLOOKUP(M952,'Grupy rabatowe'!A:E,5,0)</f>
        <v>0</v>
      </c>
      <c r="K952" s="100">
        <f t="shared" si="45"/>
        <v>0</v>
      </c>
      <c r="L952" s="18">
        <f t="shared" si="46"/>
        <v>575.91999999999996</v>
      </c>
      <c r="M952" s="19" t="s">
        <v>4237</v>
      </c>
      <c r="N952" s="24" t="str">
        <f t="shared" si="47"/>
        <v>rabat - grupa</v>
      </c>
    </row>
    <row r="953" spans="1:14" x14ac:dyDescent="0.25">
      <c r="A953" s="196" t="s">
        <v>329</v>
      </c>
      <c r="B953" s="132" t="s">
        <v>4251</v>
      </c>
      <c r="C953" s="41"/>
      <c r="D953" s="16" t="s">
        <v>330</v>
      </c>
      <c r="E953" s="25"/>
      <c r="F953" s="194"/>
      <c r="G953" s="239">
        <v>5902188707595</v>
      </c>
      <c r="H953" s="16" t="s">
        <v>17</v>
      </c>
      <c r="I953" s="113">
        <v>568.30999999999995</v>
      </c>
      <c r="J953" s="115">
        <f>VLOOKUP(M953,'Grupy rabatowe'!A:E,5,0)</f>
        <v>0</v>
      </c>
      <c r="K953" s="100">
        <f t="shared" ref="K953:K1016" si="48">J953</f>
        <v>0</v>
      </c>
      <c r="L953" s="18">
        <f t="shared" ref="L953:L1016" si="49">I953*(1-K953)</f>
        <v>568.30999999999995</v>
      </c>
      <c r="M953" s="19" t="s">
        <v>4237</v>
      </c>
      <c r="N953" s="24" t="str">
        <f t="shared" si="47"/>
        <v>rabat - grupa</v>
      </c>
    </row>
    <row r="954" spans="1:14" x14ac:dyDescent="0.25">
      <c r="A954" s="196" t="s">
        <v>333</v>
      </c>
      <c r="B954" s="132" t="s">
        <v>4252</v>
      </c>
      <c r="C954" s="41"/>
      <c r="D954" s="16" t="s">
        <v>330</v>
      </c>
      <c r="E954" s="25"/>
      <c r="F954" s="194"/>
      <c r="G954" s="239">
        <v>5902188707618</v>
      </c>
      <c r="H954" s="16" t="s">
        <v>17</v>
      </c>
      <c r="I954" s="113">
        <v>588.04</v>
      </c>
      <c r="J954" s="115">
        <f>VLOOKUP(M954,'Grupy rabatowe'!A:E,5,0)</f>
        <v>0</v>
      </c>
      <c r="K954" s="100">
        <f t="shared" si="48"/>
        <v>0</v>
      </c>
      <c r="L954" s="18">
        <f t="shared" si="49"/>
        <v>588.04</v>
      </c>
      <c r="M954" s="19" t="s">
        <v>4237</v>
      </c>
      <c r="N954" s="24" t="str">
        <f t="shared" si="47"/>
        <v>rabat - grupa</v>
      </c>
    </row>
    <row r="955" spans="1:14" x14ac:dyDescent="0.25">
      <c r="A955" s="196" t="s">
        <v>336</v>
      </c>
      <c r="B955" s="132" t="s">
        <v>4253</v>
      </c>
      <c r="C955" s="41"/>
      <c r="D955" s="16" t="s">
        <v>332</v>
      </c>
      <c r="E955" s="25"/>
      <c r="F955" s="194"/>
      <c r="G955" s="239">
        <v>5902188707649</v>
      </c>
      <c r="H955" s="16" t="s">
        <v>17</v>
      </c>
      <c r="I955" s="113">
        <v>595.58000000000004</v>
      </c>
      <c r="J955" s="115">
        <f>VLOOKUP(M955,'Grupy rabatowe'!A:E,5,0)</f>
        <v>0</v>
      </c>
      <c r="K955" s="100">
        <f t="shared" si="48"/>
        <v>0</v>
      </c>
      <c r="L955" s="18">
        <f t="shared" si="49"/>
        <v>595.58000000000004</v>
      </c>
      <c r="M955" s="19" t="s">
        <v>4237</v>
      </c>
      <c r="N955" s="24" t="str">
        <f t="shared" si="47"/>
        <v>rabat - grupa</v>
      </c>
    </row>
    <row r="956" spans="1:14" x14ac:dyDescent="0.25">
      <c r="A956" s="196" t="s">
        <v>331</v>
      </c>
      <c r="B956" s="132" t="s">
        <v>4254</v>
      </c>
      <c r="C956" s="41"/>
      <c r="D956" s="16" t="s">
        <v>332</v>
      </c>
      <c r="E956" s="25"/>
      <c r="F956" s="194"/>
      <c r="G956" s="239">
        <v>5902188707601</v>
      </c>
      <c r="H956" s="16" t="s">
        <v>17</v>
      </c>
      <c r="I956" s="113">
        <v>587.98</v>
      </c>
      <c r="J956" s="115">
        <f>VLOOKUP(M956,'Grupy rabatowe'!A:E,5,0)</f>
        <v>0</v>
      </c>
      <c r="K956" s="100">
        <f t="shared" si="48"/>
        <v>0</v>
      </c>
      <c r="L956" s="18">
        <f t="shared" si="49"/>
        <v>587.98</v>
      </c>
      <c r="M956" s="19" t="s">
        <v>4237</v>
      </c>
      <c r="N956" s="24" t="str">
        <f t="shared" si="47"/>
        <v>rabat - grupa</v>
      </c>
    </row>
    <row r="957" spans="1:14" x14ac:dyDescent="0.25">
      <c r="A957" s="196" t="s">
        <v>334</v>
      </c>
      <c r="B957" s="132" t="s">
        <v>4255</v>
      </c>
      <c r="C957" s="41"/>
      <c r="D957" s="16" t="s">
        <v>332</v>
      </c>
      <c r="E957" s="25"/>
      <c r="F957" s="194"/>
      <c r="G957" s="239">
        <v>5902188707625</v>
      </c>
      <c r="H957" s="16" t="s">
        <v>17</v>
      </c>
      <c r="I957" s="113">
        <v>607.70000000000005</v>
      </c>
      <c r="J957" s="115">
        <f>VLOOKUP(M957,'Grupy rabatowe'!A:E,5,0)</f>
        <v>0</v>
      </c>
      <c r="K957" s="100">
        <f t="shared" si="48"/>
        <v>0</v>
      </c>
      <c r="L957" s="18">
        <f t="shared" si="49"/>
        <v>607.70000000000005</v>
      </c>
      <c r="M957" s="19" t="s">
        <v>4237</v>
      </c>
      <c r="N957" s="24" t="str">
        <f t="shared" si="47"/>
        <v>rabat - grupa</v>
      </c>
    </row>
    <row r="958" spans="1:14" x14ac:dyDescent="0.25">
      <c r="A958" s="196" t="s">
        <v>337</v>
      </c>
      <c r="B958" s="132" t="s">
        <v>4256</v>
      </c>
      <c r="C958" s="41"/>
      <c r="D958" s="16"/>
      <c r="E958" s="25" t="s">
        <v>338</v>
      </c>
      <c r="F958" s="194"/>
      <c r="G958" s="239">
        <v>5901289537247</v>
      </c>
      <c r="H958" s="16" t="s">
        <v>17</v>
      </c>
      <c r="I958" s="113">
        <v>445.33</v>
      </c>
      <c r="J958" s="115">
        <f>VLOOKUP(M958,'Grupy rabatowe'!A:E,5,0)</f>
        <v>0</v>
      </c>
      <c r="K958" s="100">
        <f t="shared" si="48"/>
        <v>0</v>
      </c>
      <c r="L958" s="18">
        <f t="shared" si="49"/>
        <v>445.33</v>
      </c>
      <c r="M958" s="19" t="s">
        <v>4237</v>
      </c>
      <c r="N958" s="24" t="str">
        <f t="shared" si="47"/>
        <v>rabat - grupa</v>
      </c>
    </row>
    <row r="959" spans="1:14" x14ac:dyDescent="0.25">
      <c r="A959" s="196" t="s">
        <v>339</v>
      </c>
      <c r="B959" s="132" t="s">
        <v>4257</v>
      </c>
      <c r="C959" s="41"/>
      <c r="D959" s="16"/>
      <c r="E959" s="25" t="s">
        <v>338</v>
      </c>
      <c r="F959" s="194"/>
      <c r="G959" s="239">
        <v>5901289537216</v>
      </c>
      <c r="H959" s="16" t="s">
        <v>17</v>
      </c>
      <c r="I959" s="113">
        <v>459.1</v>
      </c>
      <c r="J959" s="115">
        <f>VLOOKUP(M959,'Grupy rabatowe'!A:E,5,0)</f>
        <v>0</v>
      </c>
      <c r="K959" s="100">
        <f t="shared" si="48"/>
        <v>0</v>
      </c>
      <c r="L959" s="18">
        <f t="shared" si="49"/>
        <v>459.1</v>
      </c>
      <c r="M959" s="19" t="s">
        <v>4237</v>
      </c>
      <c r="N959" s="24" t="str">
        <f t="shared" si="47"/>
        <v>rabat - grupa</v>
      </c>
    </row>
    <row r="960" spans="1:14" x14ac:dyDescent="0.25">
      <c r="A960" s="196" t="s">
        <v>340</v>
      </c>
      <c r="B960" s="132" t="s">
        <v>4258</v>
      </c>
      <c r="C960" s="41"/>
      <c r="D960" s="16"/>
      <c r="E960" s="25" t="s">
        <v>338</v>
      </c>
      <c r="F960" s="194"/>
      <c r="G960" s="239">
        <v>5902188707656</v>
      </c>
      <c r="H960" s="16" t="s">
        <v>17</v>
      </c>
      <c r="I960" s="113">
        <v>464.29</v>
      </c>
      <c r="J960" s="115">
        <f>VLOOKUP(M960,'Grupy rabatowe'!A:E,5,0)</f>
        <v>0</v>
      </c>
      <c r="K960" s="100">
        <f t="shared" si="48"/>
        <v>0</v>
      </c>
      <c r="L960" s="18">
        <f t="shared" si="49"/>
        <v>464.29</v>
      </c>
      <c r="M960" s="19" t="s">
        <v>4237</v>
      </c>
      <c r="N960" s="24" t="str">
        <f t="shared" si="47"/>
        <v>rabat - grupa</v>
      </c>
    </row>
    <row r="961" spans="1:14" x14ac:dyDescent="0.25">
      <c r="A961" s="196" t="s">
        <v>341</v>
      </c>
      <c r="B961" s="132" t="s">
        <v>4259</v>
      </c>
      <c r="C961" s="41"/>
      <c r="D961" s="16"/>
      <c r="E961" s="25" t="s">
        <v>338</v>
      </c>
      <c r="F961" s="194"/>
      <c r="G961" s="239">
        <v>5902188707663</v>
      </c>
      <c r="H961" s="16" t="s">
        <v>17</v>
      </c>
      <c r="I961" s="113">
        <v>478.06</v>
      </c>
      <c r="J961" s="115">
        <f>VLOOKUP(M961,'Grupy rabatowe'!A:E,5,0)</f>
        <v>0</v>
      </c>
      <c r="K961" s="100">
        <f t="shared" si="48"/>
        <v>0</v>
      </c>
      <c r="L961" s="18">
        <f t="shared" si="49"/>
        <v>478.06</v>
      </c>
      <c r="M961" s="19" t="s">
        <v>4237</v>
      </c>
      <c r="N961" s="24" t="str">
        <f t="shared" si="47"/>
        <v>rabat - grupa</v>
      </c>
    </row>
    <row r="962" spans="1:14" x14ac:dyDescent="0.25">
      <c r="A962" s="196" t="s">
        <v>342</v>
      </c>
      <c r="B962" s="132" t="s">
        <v>4260</v>
      </c>
      <c r="C962" s="41"/>
      <c r="D962" s="16"/>
      <c r="E962" s="25" t="s">
        <v>338</v>
      </c>
      <c r="F962" s="194"/>
      <c r="G962" s="239">
        <v>5902188707670</v>
      </c>
      <c r="H962" s="16" t="s">
        <v>17</v>
      </c>
      <c r="I962" s="113">
        <v>459.93</v>
      </c>
      <c r="J962" s="115">
        <f>VLOOKUP(M962,'Grupy rabatowe'!A:E,5,0)</f>
        <v>0</v>
      </c>
      <c r="K962" s="100">
        <f t="shared" si="48"/>
        <v>0</v>
      </c>
      <c r="L962" s="18">
        <f t="shared" si="49"/>
        <v>459.93</v>
      </c>
      <c r="M962" s="19" t="s">
        <v>4237</v>
      </c>
      <c r="N962" s="24" t="str">
        <f t="shared" si="47"/>
        <v>rabat - grupa</v>
      </c>
    </row>
    <row r="963" spans="1:14" x14ac:dyDescent="0.25">
      <c r="A963" s="196" t="s">
        <v>343</v>
      </c>
      <c r="B963" s="132" t="s">
        <v>4261</v>
      </c>
      <c r="C963" s="41"/>
      <c r="D963" s="16"/>
      <c r="E963" s="25" t="s">
        <v>338</v>
      </c>
      <c r="F963" s="194"/>
      <c r="G963" s="239">
        <v>5902188707687</v>
      </c>
      <c r="H963" s="16" t="s">
        <v>17</v>
      </c>
      <c r="I963" s="113">
        <v>487.46</v>
      </c>
      <c r="J963" s="115">
        <f>VLOOKUP(M963,'Grupy rabatowe'!A:E,5,0)</f>
        <v>0</v>
      </c>
      <c r="K963" s="100">
        <f t="shared" si="48"/>
        <v>0</v>
      </c>
      <c r="L963" s="18">
        <f t="shared" si="49"/>
        <v>487.46</v>
      </c>
      <c r="M963" s="19" t="s">
        <v>4237</v>
      </c>
      <c r="N963" s="24" t="str">
        <f t="shared" si="47"/>
        <v>rabat - grupa</v>
      </c>
    </row>
    <row r="964" spans="1:14" x14ac:dyDescent="0.25">
      <c r="A964" s="196" t="s">
        <v>344</v>
      </c>
      <c r="B964" s="132" t="s">
        <v>4262</v>
      </c>
      <c r="C964" s="41"/>
      <c r="D964" s="16"/>
      <c r="E964" s="25" t="s">
        <v>338</v>
      </c>
      <c r="F964" s="194"/>
      <c r="G964" s="239">
        <v>5902188707762</v>
      </c>
      <c r="H964" s="16" t="s">
        <v>17</v>
      </c>
      <c r="I964" s="113">
        <v>473.7</v>
      </c>
      <c r="J964" s="115">
        <f>VLOOKUP(M964,'Grupy rabatowe'!A:E,5,0)</f>
        <v>0</v>
      </c>
      <c r="K964" s="100">
        <f t="shared" si="48"/>
        <v>0</v>
      </c>
      <c r="L964" s="18">
        <f t="shared" si="49"/>
        <v>473.7</v>
      </c>
      <c r="M964" s="19" t="s">
        <v>4237</v>
      </c>
      <c r="N964" s="24" t="str">
        <f t="shared" si="47"/>
        <v>rabat - grupa</v>
      </c>
    </row>
    <row r="965" spans="1:14" x14ac:dyDescent="0.25">
      <c r="A965" s="196" t="s">
        <v>345</v>
      </c>
      <c r="B965" s="132" t="s">
        <v>4263</v>
      </c>
      <c r="C965" s="41"/>
      <c r="D965" s="16"/>
      <c r="E965" s="25" t="s">
        <v>338</v>
      </c>
      <c r="F965" s="194"/>
      <c r="G965" s="239">
        <v>5902188707694</v>
      </c>
      <c r="H965" s="16" t="s">
        <v>17</v>
      </c>
      <c r="I965" s="113">
        <v>506.31</v>
      </c>
      <c r="J965" s="115">
        <f>VLOOKUP(M965,'Grupy rabatowe'!A:E,5,0)</f>
        <v>0</v>
      </c>
      <c r="K965" s="100">
        <f t="shared" si="48"/>
        <v>0</v>
      </c>
      <c r="L965" s="18">
        <f t="shared" si="49"/>
        <v>506.31</v>
      </c>
      <c r="M965" s="19" t="s">
        <v>4237</v>
      </c>
      <c r="N965" s="24" t="str">
        <f t="shared" si="47"/>
        <v>rabat - grupa</v>
      </c>
    </row>
    <row r="966" spans="1:14" x14ac:dyDescent="0.25">
      <c r="A966" s="196" t="s">
        <v>346</v>
      </c>
      <c r="B966" s="132" t="s">
        <v>4264</v>
      </c>
      <c r="C966" s="41"/>
      <c r="D966" s="16"/>
      <c r="E966" s="25" t="s">
        <v>347</v>
      </c>
      <c r="F966" s="194"/>
      <c r="G966" s="239">
        <v>5901289537254</v>
      </c>
      <c r="H966" s="16" t="s">
        <v>17</v>
      </c>
      <c r="I966" s="113">
        <v>561.59</v>
      </c>
      <c r="J966" s="115">
        <f>VLOOKUP(M966,'Grupy rabatowe'!A:E,5,0)</f>
        <v>0</v>
      </c>
      <c r="K966" s="100">
        <f t="shared" si="48"/>
        <v>0</v>
      </c>
      <c r="L966" s="18">
        <f t="shared" si="49"/>
        <v>561.59</v>
      </c>
      <c r="M966" s="19" t="s">
        <v>4237</v>
      </c>
      <c r="N966" s="24" t="str">
        <f t="shared" si="47"/>
        <v>rabat - grupa</v>
      </c>
    </row>
    <row r="967" spans="1:14" x14ac:dyDescent="0.25">
      <c r="A967" s="196" t="s">
        <v>349</v>
      </c>
      <c r="B967" s="132" t="s">
        <v>4265</v>
      </c>
      <c r="C967" s="41"/>
      <c r="D967" s="16"/>
      <c r="E967" s="25" t="s">
        <v>347</v>
      </c>
      <c r="F967" s="194"/>
      <c r="G967" s="239">
        <v>5902188701470</v>
      </c>
      <c r="H967" s="16" t="s">
        <v>17</v>
      </c>
      <c r="I967" s="113">
        <v>559.63</v>
      </c>
      <c r="J967" s="115">
        <f>VLOOKUP(M967,'Grupy rabatowe'!A:E,5,0)</f>
        <v>0</v>
      </c>
      <c r="K967" s="100">
        <f t="shared" si="48"/>
        <v>0</v>
      </c>
      <c r="L967" s="18">
        <f t="shared" si="49"/>
        <v>559.63</v>
      </c>
      <c r="M967" s="19" t="s">
        <v>4237</v>
      </c>
      <c r="N967" s="24" t="str">
        <f t="shared" si="47"/>
        <v>rabat - grupa</v>
      </c>
    </row>
    <row r="968" spans="1:14" x14ac:dyDescent="0.25">
      <c r="A968" s="196" t="s">
        <v>350</v>
      </c>
      <c r="B968" s="132" t="s">
        <v>4266</v>
      </c>
      <c r="C968" s="41"/>
      <c r="D968" s="16"/>
      <c r="E968" s="25" t="s">
        <v>347</v>
      </c>
      <c r="F968" s="194"/>
      <c r="G968" s="239">
        <v>5902188701487</v>
      </c>
      <c r="H968" s="16" t="s">
        <v>17</v>
      </c>
      <c r="I968" s="113">
        <v>587.16</v>
      </c>
      <c r="J968" s="115">
        <f>VLOOKUP(M968,'Grupy rabatowe'!A:E,5,0)</f>
        <v>0</v>
      </c>
      <c r="K968" s="100">
        <f t="shared" si="48"/>
        <v>0</v>
      </c>
      <c r="L968" s="18">
        <f t="shared" si="49"/>
        <v>587.16</v>
      </c>
      <c r="M968" s="19" t="s">
        <v>4237</v>
      </c>
      <c r="N968" s="24" t="str">
        <f t="shared" si="47"/>
        <v>rabat - grupa</v>
      </c>
    </row>
    <row r="969" spans="1:14" x14ac:dyDescent="0.25">
      <c r="A969" s="196" t="s">
        <v>348</v>
      </c>
      <c r="B969" s="132" t="s">
        <v>4267</v>
      </c>
      <c r="C969" s="41"/>
      <c r="D969" s="16"/>
      <c r="E969" s="25" t="s">
        <v>347</v>
      </c>
      <c r="F969" s="194"/>
      <c r="G969" s="239">
        <v>5901289537261</v>
      </c>
      <c r="H969" s="16" t="s">
        <v>17</v>
      </c>
      <c r="I969" s="113">
        <v>580.41999999999996</v>
      </c>
      <c r="J969" s="115">
        <f>VLOOKUP(M969,'Grupy rabatowe'!A:E,5,0)</f>
        <v>0</v>
      </c>
      <c r="K969" s="100">
        <f t="shared" si="48"/>
        <v>0</v>
      </c>
      <c r="L969" s="18">
        <f t="shared" si="49"/>
        <v>580.41999999999996</v>
      </c>
      <c r="M969" s="19" t="s">
        <v>4237</v>
      </c>
      <c r="N969" s="24" t="str">
        <f t="shared" si="47"/>
        <v>rabat - grupa</v>
      </c>
    </row>
    <row r="970" spans="1:14" x14ac:dyDescent="0.25">
      <c r="A970" s="196" t="s">
        <v>351</v>
      </c>
      <c r="B970" s="132" t="s">
        <v>4268</v>
      </c>
      <c r="C970" s="41"/>
      <c r="D970" s="16"/>
      <c r="E970" s="25" t="s">
        <v>347</v>
      </c>
      <c r="F970" s="194"/>
      <c r="G970" s="239">
        <v>5902188701494</v>
      </c>
      <c r="H970" s="16" t="s">
        <v>17</v>
      </c>
      <c r="I970" s="113">
        <v>566.66</v>
      </c>
      <c r="J970" s="115">
        <f>VLOOKUP(M970,'Grupy rabatowe'!A:E,5,0)</f>
        <v>0</v>
      </c>
      <c r="K970" s="100">
        <f t="shared" si="48"/>
        <v>0</v>
      </c>
      <c r="L970" s="18">
        <f t="shared" si="49"/>
        <v>566.66</v>
      </c>
      <c r="M970" s="19" t="s">
        <v>4237</v>
      </c>
      <c r="N970" s="24" t="str">
        <f t="shared" si="47"/>
        <v>rabat - grupa</v>
      </c>
    </row>
    <row r="971" spans="1:14" x14ac:dyDescent="0.25">
      <c r="A971" s="196" t="s">
        <v>352</v>
      </c>
      <c r="B971" s="132" t="s">
        <v>4269</v>
      </c>
      <c r="C971" s="41"/>
      <c r="D971" s="16"/>
      <c r="E971" s="25" t="s">
        <v>347</v>
      </c>
      <c r="F971" s="194"/>
      <c r="G971" s="239">
        <v>5902188701500</v>
      </c>
      <c r="H971" s="16" t="s">
        <v>17</v>
      </c>
      <c r="I971" s="113">
        <v>594.19000000000005</v>
      </c>
      <c r="J971" s="115">
        <f>VLOOKUP(M971,'Grupy rabatowe'!A:E,5,0)</f>
        <v>0</v>
      </c>
      <c r="K971" s="100">
        <f t="shared" si="48"/>
        <v>0</v>
      </c>
      <c r="L971" s="18">
        <f t="shared" si="49"/>
        <v>594.19000000000005</v>
      </c>
      <c r="M971" s="19" t="s">
        <v>4237</v>
      </c>
      <c r="N971" s="24" t="str">
        <f t="shared" si="47"/>
        <v>rabat - grupa</v>
      </c>
    </row>
    <row r="972" spans="1:14" x14ac:dyDescent="0.25">
      <c r="A972" s="196" t="s">
        <v>353</v>
      </c>
      <c r="B972" s="132" t="s">
        <v>4270</v>
      </c>
      <c r="C972" s="41"/>
      <c r="D972" s="16"/>
      <c r="E972" s="25" t="s">
        <v>347</v>
      </c>
      <c r="F972" s="194"/>
      <c r="G972" s="239">
        <v>5902188707748</v>
      </c>
      <c r="H972" s="16" t="s">
        <v>17</v>
      </c>
      <c r="I972" s="113">
        <v>659.52</v>
      </c>
      <c r="J972" s="115">
        <f>VLOOKUP(M972,'Grupy rabatowe'!A:E,5,0)</f>
        <v>0</v>
      </c>
      <c r="K972" s="100">
        <f t="shared" si="48"/>
        <v>0</v>
      </c>
      <c r="L972" s="18">
        <f t="shared" si="49"/>
        <v>659.52</v>
      </c>
      <c r="M972" s="19" t="s">
        <v>4237</v>
      </c>
      <c r="N972" s="24" t="str">
        <f t="shared" si="47"/>
        <v>rabat - grupa</v>
      </c>
    </row>
    <row r="973" spans="1:14" x14ac:dyDescent="0.25">
      <c r="A973" s="196" t="s">
        <v>355</v>
      </c>
      <c r="B973" s="132" t="s">
        <v>4271</v>
      </c>
      <c r="C973" s="41"/>
      <c r="D973" s="16"/>
      <c r="E973" s="25" t="s">
        <v>347</v>
      </c>
      <c r="F973" s="194"/>
      <c r="G973" s="239">
        <v>5902188707700</v>
      </c>
      <c r="H973" s="16" t="s">
        <v>17</v>
      </c>
      <c r="I973" s="113">
        <v>645.75</v>
      </c>
      <c r="J973" s="115">
        <f>VLOOKUP(M973,'Grupy rabatowe'!A:E,5,0)</f>
        <v>0</v>
      </c>
      <c r="K973" s="100">
        <f t="shared" si="48"/>
        <v>0</v>
      </c>
      <c r="L973" s="18">
        <f t="shared" si="49"/>
        <v>645.75</v>
      </c>
      <c r="M973" s="19" t="s">
        <v>4237</v>
      </c>
      <c r="N973" s="24" t="str">
        <f t="shared" si="47"/>
        <v>rabat - grupa</v>
      </c>
    </row>
    <row r="974" spans="1:14" x14ac:dyDescent="0.25">
      <c r="A974" s="196" t="s">
        <v>357</v>
      </c>
      <c r="B974" s="132" t="s">
        <v>4266</v>
      </c>
      <c r="C974" s="41"/>
      <c r="D974" s="16"/>
      <c r="E974" s="25" t="s">
        <v>347</v>
      </c>
      <c r="F974" s="194"/>
      <c r="G974" s="239">
        <v>5902188707724</v>
      </c>
      <c r="H974" s="16" t="s">
        <v>17</v>
      </c>
      <c r="I974" s="113">
        <v>673.28</v>
      </c>
      <c r="J974" s="115">
        <f>VLOOKUP(M974,'Grupy rabatowe'!A:E,5,0)</f>
        <v>0</v>
      </c>
      <c r="K974" s="100">
        <f t="shared" si="48"/>
        <v>0</v>
      </c>
      <c r="L974" s="18">
        <f t="shared" si="49"/>
        <v>673.28</v>
      </c>
      <c r="M974" s="19" t="s">
        <v>4237</v>
      </c>
      <c r="N974" s="24" t="str">
        <f t="shared" si="47"/>
        <v>rabat - grupa</v>
      </c>
    </row>
    <row r="975" spans="1:14" x14ac:dyDescent="0.25">
      <c r="A975" s="196" t="s">
        <v>354</v>
      </c>
      <c r="B975" s="132" t="s">
        <v>4264</v>
      </c>
      <c r="C975" s="41"/>
      <c r="D975" s="16"/>
      <c r="E975" s="25" t="s">
        <v>347</v>
      </c>
      <c r="F975" s="194"/>
      <c r="G975" s="239">
        <v>5902188707755</v>
      </c>
      <c r="H975" s="16" t="s">
        <v>17</v>
      </c>
      <c r="I975" s="113">
        <v>679.18</v>
      </c>
      <c r="J975" s="115">
        <f>VLOOKUP(M975,'Grupy rabatowe'!A:E,5,0)</f>
        <v>0</v>
      </c>
      <c r="K975" s="100">
        <f t="shared" si="48"/>
        <v>0</v>
      </c>
      <c r="L975" s="18">
        <f t="shared" si="49"/>
        <v>679.18</v>
      </c>
      <c r="M975" s="19" t="s">
        <v>4237</v>
      </c>
      <c r="N975" s="24" t="str">
        <f t="shared" si="47"/>
        <v>rabat - grupa</v>
      </c>
    </row>
    <row r="976" spans="1:14" s="31" customFormat="1" x14ac:dyDescent="0.2">
      <c r="A976" s="196" t="s">
        <v>356</v>
      </c>
      <c r="B976" s="132" t="s">
        <v>4271</v>
      </c>
      <c r="C976" s="41"/>
      <c r="D976" s="16"/>
      <c r="E976" s="25" t="s">
        <v>347</v>
      </c>
      <c r="F976" s="194"/>
      <c r="G976" s="239">
        <v>5902188707717</v>
      </c>
      <c r="H976" s="16" t="s">
        <v>17</v>
      </c>
      <c r="I976" s="113">
        <v>665.42</v>
      </c>
      <c r="J976" s="115">
        <f>VLOOKUP(M976,'Grupy rabatowe'!A:E,5,0)</f>
        <v>0</v>
      </c>
      <c r="K976" s="100">
        <f t="shared" si="48"/>
        <v>0</v>
      </c>
      <c r="L976" s="18">
        <f t="shared" si="49"/>
        <v>665.42</v>
      </c>
      <c r="M976" s="19" t="s">
        <v>4237</v>
      </c>
      <c r="N976" s="24" t="str">
        <f t="shared" si="47"/>
        <v>rabat - grupa</v>
      </c>
    </row>
    <row r="977" spans="1:14" s="31" customFormat="1" x14ac:dyDescent="0.2">
      <c r="A977" s="196" t="s">
        <v>358</v>
      </c>
      <c r="B977" s="132" t="s">
        <v>4266</v>
      </c>
      <c r="C977" s="41"/>
      <c r="D977" s="16"/>
      <c r="E977" s="25" t="s">
        <v>347</v>
      </c>
      <c r="F977" s="194"/>
      <c r="G977" s="239">
        <v>5902188707731</v>
      </c>
      <c r="H977" s="16" t="s">
        <v>17</v>
      </c>
      <c r="I977" s="113">
        <v>692.95</v>
      </c>
      <c r="J977" s="115">
        <f>VLOOKUP(M977,'Grupy rabatowe'!A:E,5,0)</f>
        <v>0</v>
      </c>
      <c r="K977" s="100">
        <f t="shared" si="48"/>
        <v>0</v>
      </c>
      <c r="L977" s="18">
        <f t="shared" si="49"/>
        <v>692.95</v>
      </c>
      <c r="M977" s="19" t="s">
        <v>4237</v>
      </c>
      <c r="N977" s="24" t="str">
        <f t="shared" si="47"/>
        <v>rabat - grupa</v>
      </c>
    </row>
    <row r="978" spans="1:14" s="31" customFormat="1" x14ac:dyDescent="0.2">
      <c r="A978" s="196" t="s">
        <v>1357</v>
      </c>
      <c r="B978" s="132" t="s">
        <v>2652</v>
      </c>
      <c r="C978" s="41" t="s">
        <v>59</v>
      </c>
      <c r="D978" s="16"/>
      <c r="E978" s="25"/>
      <c r="F978" s="194"/>
      <c r="G978" s="239">
        <v>5902188703696</v>
      </c>
      <c r="H978" s="16" t="s">
        <v>17</v>
      </c>
      <c r="I978" s="113">
        <v>187.73</v>
      </c>
      <c r="J978" s="115">
        <f>VLOOKUP(M978,'Grupy rabatowe'!A:E,5,0)</f>
        <v>0</v>
      </c>
      <c r="K978" s="100">
        <f t="shared" si="48"/>
        <v>0</v>
      </c>
      <c r="L978" s="18">
        <f t="shared" si="49"/>
        <v>187.73</v>
      </c>
      <c r="M978" s="19" t="s">
        <v>1358</v>
      </c>
      <c r="N978" s="24" t="str">
        <f t="shared" si="47"/>
        <v>rabat - grupa</v>
      </c>
    </row>
    <row r="979" spans="1:14" s="31" customFormat="1" x14ac:dyDescent="0.2">
      <c r="A979" s="196" t="s">
        <v>1359</v>
      </c>
      <c r="B979" s="132" t="s">
        <v>2653</v>
      </c>
      <c r="C979" s="41" t="s">
        <v>59</v>
      </c>
      <c r="D979" s="16"/>
      <c r="E979" s="25"/>
      <c r="F979" s="194"/>
      <c r="G979" s="239">
        <v>5902188703702</v>
      </c>
      <c r="H979" s="16" t="s">
        <v>17</v>
      </c>
      <c r="I979" s="113">
        <v>204.11</v>
      </c>
      <c r="J979" s="115">
        <f>VLOOKUP(M979,'Grupy rabatowe'!A:E,5,0)</f>
        <v>0</v>
      </c>
      <c r="K979" s="100">
        <f t="shared" si="48"/>
        <v>0</v>
      </c>
      <c r="L979" s="18">
        <f t="shared" si="49"/>
        <v>204.11</v>
      </c>
      <c r="M979" s="19" t="s">
        <v>1358</v>
      </c>
      <c r="N979" s="24" t="str">
        <f t="shared" si="47"/>
        <v>rabat - grupa</v>
      </c>
    </row>
    <row r="980" spans="1:14" s="31" customFormat="1" x14ac:dyDescent="0.2">
      <c r="A980" s="196" t="s">
        <v>1360</v>
      </c>
      <c r="B980" s="132" t="s">
        <v>2654</v>
      </c>
      <c r="C980" s="41" t="s">
        <v>59</v>
      </c>
      <c r="D980" s="16"/>
      <c r="E980" s="25"/>
      <c r="F980" s="194"/>
      <c r="G980" s="239">
        <v>5902188703719</v>
      </c>
      <c r="H980" s="16" t="s">
        <v>17</v>
      </c>
      <c r="I980" s="113">
        <v>174.55</v>
      </c>
      <c r="J980" s="115">
        <f>VLOOKUP(M980,'Grupy rabatowe'!A:E,5,0)</f>
        <v>0</v>
      </c>
      <c r="K980" s="100">
        <f t="shared" si="48"/>
        <v>0</v>
      </c>
      <c r="L980" s="18">
        <f t="shared" si="49"/>
        <v>174.55</v>
      </c>
      <c r="M980" s="19" t="s">
        <v>1358</v>
      </c>
      <c r="N980" s="24" t="str">
        <f t="shared" si="47"/>
        <v>rabat - grupa</v>
      </c>
    </row>
    <row r="981" spans="1:14" s="31" customFormat="1" x14ac:dyDescent="0.2">
      <c r="A981" s="196" t="s">
        <v>1361</v>
      </c>
      <c r="B981" s="198" t="s">
        <v>2655</v>
      </c>
      <c r="C981" s="41" t="s">
        <v>59</v>
      </c>
      <c r="D981" s="16"/>
      <c r="E981" s="25"/>
      <c r="F981" s="194"/>
      <c r="G981" s="239">
        <v>5902188703733</v>
      </c>
      <c r="H981" s="16" t="s">
        <v>17</v>
      </c>
      <c r="I981" s="113">
        <v>299.85000000000002</v>
      </c>
      <c r="J981" s="115">
        <f>VLOOKUP(M981,'Grupy rabatowe'!A:E,5,0)</f>
        <v>0</v>
      </c>
      <c r="K981" s="100">
        <f t="shared" si="48"/>
        <v>0</v>
      </c>
      <c r="L981" s="18">
        <f t="shared" si="49"/>
        <v>299.85000000000002</v>
      </c>
      <c r="M981" s="19" t="s">
        <v>1362</v>
      </c>
      <c r="N981" s="24" t="str">
        <f t="shared" si="47"/>
        <v>rabat - grupa</v>
      </c>
    </row>
    <row r="982" spans="1:14" s="31" customFormat="1" x14ac:dyDescent="0.2">
      <c r="A982" s="196" t="s">
        <v>1363</v>
      </c>
      <c r="B982" s="198" t="s">
        <v>2656</v>
      </c>
      <c r="C982" s="41" t="s">
        <v>59</v>
      </c>
      <c r="D982" s="16"/>
      <c r="E982" s="25"/>
      <c r="F982" s="194"/>
      <c r="G982" s="239">
        <v>5902188703740</v>
      </c>
      <c r="H982" s="16" t="s">
        <v>17</v>
      </c>
      <c r="I982" s="113">
        <v>280.86</v>
      </c>
      <c r="J982" s="115">
        <f>VLOOKUP(M982,'Grupy rabatowe'!A:E,5,0)</f>
        <v>0</v>
      </c>
      <c r="K982" s="100">
        <f t="shared" si="48"/>
        <v>0</v>
      </c>
      <c r="L982" s="18">
        <f t="shared" si="49"/>
        <v>280.86</v>
      </c>
      <c r="M982" s="19" t="s">
        <v>1362</v>
      </c>
      <c r="N982" s="24" t="str">
        <f t="shared" si="47"/>
        <v>rabat - grupa</v>
      </c>
    </row>
    <row r="983" spans="1:14" s="31" customFormat="1" x14ac:dyDescent="0.2">
      <c r="A983" s="196" t="s">
        <v>1364</v>
      </c>
      <c r="B983" s="198" t="s">
        <v>2657</v>
      </c>
      <c r="C983" s="41" t="s">
        <v>59</v>
      </c>
      <c r="D983" s="16"/>
      <c r="E983" s="25"/>
      <c r="F983" s="194"/>
      <c r="G983" s="239">
        <v>5902188703757</v>
      </c>
      <c r="H983" s="16" t="s">
        <v>17</v>
      </c>
      <c r="I983" s="113">
        <v>319.20999999999998</v>
      </c>
      <c r="J983" s="115">
        <f>VLOOKUP(M983,'Grupy rabatowe'!A:E,5,0)</f>
        <v>0</v>
      </c>
      <c r="K983" s="100">
        <f t="shared" si="48"/>
        <v>0</v>
      </c>
      <c r="L983" s="18">
        <f t="shared" si="49"/>
        <v>319.20999999999998</v>
      </c>
      <c r="M983" s="19" t="s">
        <v>1362</v>
      </c>
      <c r="N983" s="24" t="str">
        <f t="shared" si="47"/>
        <v>rabat - grupa</v>
      </c>
    </row>
    <row r="984" spans="1:14" s="31" customFormat="1" x14ac:dyDescent="0.2">
      <c r="A984" s="196" t="s">
        <v>1365</v>
      </c>
      <c r="B984" s="132" t="s">
        <v>2658</v>
      </c>
      <c r="C984" s="41" t="s">
        <v>59</v>
      </c>
      <c r="D984" s="16"/>
      <c r="E984" s="25"/>
      <c r="F984" s="194"/>
      <c r="G984" s="239">
        <v>5902188703764</v>
      </c>
      <c r="H984" s="16" t="s">
        <v>17</v>
      </c>
      <c r="I984" s="113">
        <v>313.89</v>
      </c>
      <c r="J984" s="115">
        <f>VLOOKUP(M984,'Grupy rabatowe'!A:E,5,0)</f>
        <v>0</v>
      </c>
      <c r="K984" s="100">
        <f t="shared" si="48"/>
        <v>0</v>
      </c>
      <c r="L984" s="18">
        <f t="shared" si="49"/>
        <v>313.89</v>
      </c>
      <c r="M984" s="19" t="s">
        <v>1362</v>
      </c>
      <c r="N984" s="24" t="str">
        <f t="shared" si="47"/>
        <v>rabat - grupa</v>
      </c>
    </row>
    <row r="985" spans="1:14" x14ac:dyDescent="0.25">
      <c r="A985" s="196" t="s">
        <v>1366</v>
      </c>
      <c r="B985" s="132" t="s">
        <v>2659</v>
      </c>
      <c r="C985" s="41" t="s">
        <v>59</v>
      </c>
      <c r="D985" s="16"/>
      <c r="E985" s="25"/>
      <c r="F985" s="194"/>
      <c r="G985" s="239">
        <v>5902188703771</v>
      </c>
      <c r="H985" s="16" t="s">
        <v>17</v>
      </c>
      <c r="I985" s="113">
        <v>333.25</v>
      </c>
      <c r="J985" s="115">
        <f>VLOOKUP(M985,'Grupy rabatowe'!A:E,5,0)</f>
        <v>0</v>
      </c>
      <c r="K985" s="100">
        <f t="shared" si="48"/>
        <v>0</v>
      </c>
      <c r="L985" s="18">
        <f t="shared" si="49"/>
        <v>333.25</v>
      </c>
      <c r="M985" s="19" t="s">
        <v>1362</v>
      </c>
      <c r="N985" s="24" t="str">
        <f t="shared" si="47"/>
        <v>rabat - grupa</v>
      </c>
    </row>
    <row r="986" spans="1:14" x14ac:dyDescent="0.25">
      <c r="A986" s="196" t="s">
        <v>3742</v>
      </c>
      <c r="B986" s="137" t="s">
        <v>4205</v>
      </c>
      <c r="C986" s="41" t="s">
        <v>59</v>
      </c>
      <c r="D986" s="16"/>
      <c r="E986" s="25"/>
      <c r="F986" s="194"/>
      <c r="G986" s="239">
        <v>5904067605978</v>
      </c>
      <c r="H986" s="16" t="s">
        <v>17</v>
      </c>
      <c r="I986" s="113">
        <v>371.56</v>
      </c>
      <c r="J986" s="115">
        <f>VLOOKUP(M986,'Grupy rabatowe'!A:E,5,0)</f>
        <v>0</v>
      </c>
      <c r="K986" s="100">
        <f t="shared" si="48"/>
        <v>0</v>
      </c>
      <c r="L986" s="18">
        <f t="shared" si="49"/>
        <v>371.56</v>
      </c>
      <c r="M986" s="19" t="s">
        <v>3748</v>
      </c>
      <c r="N986" s="24" t="str">
        <f t="shared" si="47"/>
        <v>rabat - grupa</v>
      </c>
    </row>
    <row r="987" spans="1:14" x14ac:dyDescent="0.25">
      <c r="A987" s="196" t="s">
        <v>3743</v>
      </c>
      <c r="B987" s="137" t="s">
        <v>4206</v>
      </c>
      <c r="C987" s="41" t="s">
        <v>59</v>
      </c>
      <c r="D987" s="16"/>
      <c r="E987" s="25"/>
      <c r="F987" s="194"/>
      <c r="G987" s="239">
        <v>5904067605985</v>
      </c>
      <c r="H987" s="16" t="s">
        <v>17</v>
      </c>
      <c r="I987" s="113">
        <v>356.42</v>
      </c>
      <c r="J987" s="115">
        <f>VLOOKUP(M987,'Grupy rabatowe'!A:E,5,0)</f>
        <v>0</v>
      </c>
      <c r="K987" s="100">
        <f t="shared" si="48"/>
        <v>0</v>
      </c>
      <c r="L987" s="18">
        <f t="shared" si="49"/>
        <v>356.42</v>
      </c>
      <c r="M987" s="19" t="s">
        <v>3748</v>
      </c>
      <c r="N987" s="24" t="str">
        <f t="shared" si="47"/>
        <v>rabat - grupa</v>
      </c>
    </row>
    <row r="988" spans="1:14" x14ac:dyDescent="0.25">
      <c r="A988" s="196" t="s">
        <v>3744</v>
      </c>
      <c r="B988" s="137" t="s">
        <v>4207</v>
      </c>
      <c r="C988" s="41" t="s">
        <v>59</v>
      </c>
      <c r="D988" s="16"/>
      <c r="E988" s="25"/>
      <c r="F988" s="194"/>
      <c r="G988" s="239">
        <v>5904067605992</v>
      </c>
      <c r="H988" s="16" t="s">
        <v>17</v>
      </c>
      <c r="I988" s="113">
        <v>386.39</v>
      </c>
      <c r="J988" s="115">
        <f>VLOOKUP(M988,'Grupy rabatowe'!A:E,5,0)</f>
        <v>0</v>
      </c>
      <c r="K988" s="100">
        <f t="shared" si="48"/>
        <v>0</v>
      </c>
      <c r="L988" s="18">
        <f t="shared" si="49"/>
        <v>386.39</v>
      </c>
      <c r="M988" s="19" t="s">
        <v>3748</v>
      </c>
      <c r="N988" s="24" t="str">
        <f t="shared" si="47"/>
        <v>rabat - grupa</v>
      </c>
    </row>
    <row r="989" spans="1:14" x14ac:dyDescent="0.25">
      <c r="A989" s="196" t="s">
        <v>3745</v>
      </c>
      <c r="B989" s="137" t="s">
        <v>4208</v>
      </c>
      <c r="C989" s="41" t="s">
        <v>59</v>
      </c>
      <c r="D989" s="16"/>
      <c r="E989" s="25"/>
      <c r="F989" s="194"/>
      <c r="G989" s="239">
        <v>5904067606005</v>
      </c>
      <c r="H989" s="16" t="s">
        <v>17</v>
      </c>
      <c r="I989" s="113">
        <v>472.4</v>
      </c>
      <c r="J989" s="115">
        <f>VLOOKUP(M989,'Grupy rabatowe'!A:E,5,0)</f>
        <v>0</v>
      </c>
      <c r="K989" s="100">
        <f t="shared" si="48"/>
        <v>0</v>
      </c>
      <c r="L989" s="18">
        <f t="shared" si="49"/>
        <v>472.4</v>
      </c>
      <c r="M989" s="19" t="s">
        <v>3748</v>
      </c>
      <c r="N989" s="24" t="str">
        <f t="shared" si="47"/>
        <v>rabat - grupa</v>
      </c>
    </row>
    <row r="990" spans="1:14" x14ac:dyDescent="0.25">
      <c r="A990" s="196" t="s">
        <v>3746</v>
      </c>
      <c r="B990" s="137" t="s">
        <v>4209</v>
      </c>
      <c r="C990" s="41" t="s">
        <v>59</v>
      </c>
      <c r="D990" s="16"/>
      <c r="E990" s="25"/>
      <c r="F990" s="194"/>
      <c r="G990" s="239">
        <v>5904067606012</v>
      </c>
      <c r="H990" s="16" t="s">
        <v>17</v>
      </c>
      <c r="I990" s="113">
        <v>457.26</v>
      </c>
      <c r="J990" s="115">
        <f>VLOOKUP(M990,'Grupy rabatowe'!A:E,5,0)</f>
        <v>0</v>
      </c>
      <c r="K990" s="100">
        <f t="shared" si="48"/>
        <v>0</v>
      </c>
      <c r="L990" s="18">
        <f t="shared" si="49"/>
        <v>457.26</v>
      </c>
      <c r="M990" s="19" t="s">
        <v>3748</v>
      </c>
      <c r="N990" s="24" t="str">
        <f t="shared" si="47"/>
        <v>rabat - grupa</v>
      </c>
    </row>
    <row r="991" spans="1:14" x14ac:dyDescent="0.25">
      <c r="A991" s="196" t="s">
        <v>3747</v>
      </c>
      <c r="B991" s="137" t="s">
        <v>4210</v>
      </c>
      <c r="C991" s="41" t="s">
        <v>59</v>
      </c>
      <c r="D991" s="16"/>
      <c r="E991" s="25"/>
      <c r="F991" s="194"/>
      <c r="G991" s="239">
        <v>5904067606029</v>
      </c>
      <c r="H991" s="16" t="s">
        <v>17</v>
      </c>
      <c r="I991" s="113">
        <v>487.23</v>
      </c>
      <c r="J991" s="115">
        <f>VLOOKUP(M991,'Grupy rabatowe'!A:E,5,0)</f>
        <v>0</v>
      </c>
      <c r="K991" s="100">
        <f t="shared" si="48"/>
        <v>0</v>
      </c>
      <c r="L991" s="18">
        <f t="shared" si="49"/>
        <v>487.23</v>
      </c>
      <c r="M991" s="19" t="s">
        <v>3748</v>
      </c>
      <c r="N991" s="24" t="str">
        <f t="shared" si="47"/>
        <v>rabat - grupa</v>
      </c>
    </row>
    <row r="992" spans="1:14" x14ac:dyDescent="0.25">
      <c r="A992" s="196" t="s">
        <v>907</v>
      </c>
      <c r="B992" s="132" t="s">
        <v>908</v>
      </c>
      <c r="C992" s="41" t="s">
        <v>59</v>
      </c>
      <c r="D992" s="16"/>
      <c r="E992" s="25"/>
      <c r="F992" s="194"/>
      <c r="G992" s="239">
        <v>5902188709049</v>
      </c>
      <c r="H992" s="16" t="s">
        <v>17</v>
      </c>
      <c r="I992" s="113">
        <v>251.34</v>
      </c>
      <c r="J992" s="115">
        <f>VLOOKUP(M992,'Grupy rabatowe'!A:E,5,0)</f>
        <v>0</v>
      </c>
      <c r="K992" s="100">
        <f t="shared" si="48"/>
        <v>0</v>
      </c>
      <c r="L992" s="18">
        <f t="shared" si="49"/>
        <v>251.34</v>
      </c>
      <c r="M992" s="19" t="s">
        <v>4285</v>
      </c>
      <c r="N992" s="24" t="str">
        <f t="shared" si="47"/>
        <v>rabat - grupa</v>
      </c>
    </row>
    <row r="993" spans="1:14" x14ac:dyDescent="0.25">
      <c r="A993" s="196" t="s">
        <v>909</v>
      </c>
      <c r="B993" s="132" t="s">
        <v>895</v>
      </c>
      <c r="C993" s="41" t="s">
        <v>59</v>
      </c>
      <c r="D993" s="16"/>
      <c r="E993" s="25"/>
      <c r="F993" s="194"/>
      <c r="G993" s="239">
        <v>5902188709056</v>
      </c>
      <c r="H993" s="16" t="s">
        <v>17</v>
      </c>
      <c r="I993" s="113">
        <v>273.33999999999997</v>
      </c>
      <c r="J993" s="115">
        <f>VLOOKUP(M993,'Grupy rabatowe'!A:E,5,0)</f>
        <v>0</v>
      </c>
      <c r="K993" s="100">
        <f t="shared" si="48"/>
        <v>0</v>
      </c>
      <c r="L993" s="18">
        <f t="shared" si="49"/>
        <v>273.33999999999997</v>
      </c>
      <c r="M993" s="19" t="s">
        <v>4285</v>
      </c>
      <c r="N993" s="24" t="str">
        <f t="shared" si="47"/>
        <v>rabat - grupa</v>
      </c>
    </row>
    <row r="994" spans="1:14" x14ac:dyDescent="0.25">
      <c r="A994" s="196" t="s">
        <v>910</v>
      </c>
      <c r="B994" s="132" t="s">
        <v>911</v>
      </c>
      <c r="C994" s="41" t="s">
        <v>59</v>
      </c>
      <c r="D994" s="16"/>
      <c r="E994" s="25"/>
      <c r="F994" s="194"/>
      <c r="G994" s="239">
        <v>5902188709063</v>
      </c>
      <c r="H994" s="16" t="s">
        <v>17</v>
      </c>
      <c r="I994" s="113">
        <v>262.48</v>
      </c>
      <c r="J994" s="115">
        <f>VLOOKUP(M994,'Grupy rabatowe'!A:E,5,0)</f>
        <v>0</v>
      </c>
      <c r="K994" s="100">
        <f t="shared" si="48"/>
        <v>0</v>
      </c>
      <c r="L994" s="18">
        <f t="shared" si="49"/>
        <v>262.48</v>
      </c>
      <c r="M994" s="19" t="s">
        <v>4285</v>
      </c>
      <c r="N994" s="24" t="str">
        <f t="shared" si="47"/>
        <v>rabat - grupa</v>
      </c>
    </row>
    <row r="995" spans="1:14" x14ac:dyDescent="0.25">
      <c r="A995" s="196" t="s">
        <v>912</v>
      </c>
      <c r="B995" s="132" t="s">
        <v>913</v>
      </c>
      <c r="C995" s="41" t="s">
        <v>59</v>
      </c>
      <c r="D995" s="16"/>
      <c r="E995" s="25"/>
      <c r="F995" s="194"/>
      <c r="G995" s="239">
        <v>5902188709070</v>
      </c>
      <c r="H995" s="16" t="s">
        <v>17</v>
      </c>
      <c r="I995" s="113">
        <v>269.54000000000002</v>
      </c>
      <c r="J995" s="115">
        <f>VLOOKUP(M995,'Grupy rabatowe'!A:E,5,0)</f>
        <v>0</v>
      </c>
      <c r="K995" s="100">
        <f t="shared" si="48"/>
        <v>0</v>
      </c>
      <c r="L995" s="18">
        <f t="shared" si="49"/>
        <v>269.54000000000002</v>
      </c>
      <c r="M995" s="19" t="s">
        <v>4285</v>
      </c>
      <c r="N995" s="24" t="str">
        <f t="shared" si="47"/>
        <v>rabat - grupa</v>
      </c>
    </row>
    <row r="996" spans="1:14" x14ac:dyDescent="0.25">
      <c r="A996" s="196" t="s">
        <v>914</v>
      </c>
      <c r="B996" s="132" t="s">
        <v>899</v>
      </c>
      <c r="C996" s="41" t="s">
        <v>59</v>
      </c>
      <c r="D996" s="16"/>
      <c r="E996" s="25"/>
      <c r="F996" s="194" t="s">
        <v>5047</v>
      </c>
      <c r="G996" s="239">
        <v>5902188709087</v>
      </c>
      <c r="H996" s="16" t="s">
        <v>17</v>
      </c>
      <c r="I996" s="113">
        <v>370.96</v>
      </c>
      <c r="J996" s="115">
        <f>VLOOKUP(M996,'Grupy rabatowe'!A:E,5,0)</f>
        <v>0</v>
      </c>
      <c r="K996" s="100">
        <f t="shared" si="48"/>
        <v>0</v>
      </c>
      <c r="L996" s="18">
        <f t="shared" si="49"/>
        <v>370.96</v>
      </c>
      <c r="M996" s="19" t="s">
        <v>4285</v>
      </c>
      <c r="N996" s="24" t="str">
        <f t="shared" si="47"/>
        <v>rabat - grupa</v>
      </c>
    </row>
    <row r="997" spans="1:14" x14ac:dyDescent="0.25">
      <c r="A997" s="196" t="s">
        <v>915</v>
      </c>
      <c r="B997" s="132" t="s">
        <v>901</v>
      </c>
      <c r="C997" s="41" t="s">
        <v>59</v>
      </c>
      <c r="D997" s="16"/>
      <c r="E997" s="25"/>
      <c r="F997" s="194" t="s">
        <v>5047</v>
      </c>
      <c r="G997" s="239">
        <v>5902188709094</v>
      </c>
      <c r="H997" s="16" t="s">
        <v>17</v>
      </c>
      <c r="I997" s="113">
        <v>416.2</v>
      </c>
      <c r="J997" s="115">
        <f>VLOOKUP(M997,'Grupy rabatowe'!A:E,5,0)</f>
        <v>0</v>
      </c>
      <c r="K997" s="100">
        <f t="shared" si="48"/>
        <v>0</v>
      </c>
      <c r="L997" s="18">
        <f t="shared" si="49"/>
        <v>416.2</v>
      </c>
      <c r="M997" s="19" t="s">
        <v>4285</v>
      </c>
      <c r="N997" s="24" t="str">
        <f t="shared" si="47"/>
        <v>rabat - grupa</v>
      </c>
    </row>
    <row r="998" spans="1:14" x14ac:dyDescent="0.25">
      <c r="A998" s="196" t="s">
        <v>916</v>
      </c>
      <c r="B998" s="132" t="s">
        <v>903</v>
      </c>
      <c r="C998" s="41" t="s">
        <v>59</v>
      </c>
      <c r="D998" s="16"/>
      <c r="E998" s="25"/>
      <c r="F998" s="194" t="s">
        <v>5047</v>
      </c>
      <c r="G998" s="239">
        <v>5902188709100</v>
      </c>
      <c r="H998" s="16" t="s">
        <v>17</v>
      </c>
      <c r="I998" s="113">
        <v>524.16</v>
      </c>
      <c r="J998" s="115">
        <f>VLOOKUP(M998,'Grupy rabatowe'!A:E,5,0)</f>
        <v>0</v>
      </c>
      <c r="K998" s="100">
        <f t="shared" si="48"/>
        <v>0</v>
      </c>
      <c r="L998" s="18">
        <f t="shared" si="49"/>
        <v>524.16</v>
      </c>
      <c r="M998" s="19" t="s">
        <v>4285</v>
      </c>
      <c r="N998" s="24" t="str">
        <f t="shared" si="47"/>
        <v>rabat - grupa</v>
      </c>
    </row>
    <row r="999" spans="1:14" x14ac:dyDescent="0.25">
      <c r="A999" s="196" t="s">
        <v>917</v>
      </c>
      <c r="B999" s="132" t="s">
        <v>2710</v>
      </c>
      <c r="C999" s="41" t="s">
        <v>59</v>
      </c>
      <c r="D999" s="16"/>
      <c r="E999" s="25"/>
      <c r="F999" s="194" t="s">
        <v>5048</v>
      </c>
      <c r="G999" s="239">
        <v>5902188709117</v>
      </c>
      <c r="H999" s="16" t="s">
        <v>17</v>
      </c>
      <c r="I999" s="113">
        <v>462.22</v>
      </c>
      <c r="J999" s="115">
        <f>VLOOKUP(M999,'Grupy rabatowe'!A:E,5,0)</f>
        <v>0</v>
      </c>
      <c r="K999" s="100">
        <f t="shared" si="48"/>
        <v>0</v>
      </c>
      <c r="L999" s="18">
        <f t="shared" si="49"/>
        <v>462.22</v>
      </c>
      <c r="M999" s="19" t="s">
        <v>4285</v>
      </c>
      <c r="N999" s="24" t="str">
        <f t="shared" si="47"/>
        <v>rabat - grupa</v>
      </c>
    </row>
    <row r="1000" spans="1:14" x14ac:dyDescent="0.25">
      <c r="A1000" s="196" t="s">
        <v>918</v>
      </c>
      <c r="B1000" s="132" t="s">
        <v>2711</v>
      </c>
      <c r="C1000" s="41" t="s">
        <v>59</v>
      </c>
      <c r="D1000" s="16"/>
      <c r="E1000" s="25"/>
      <c r="F1000" s="194" t="s">
        <v>5048</v>
      </c>
      <c r="G1000" s="239">
        <v>5902188709124</v>
      </c>
      <c r="H1000" s="16" t="s">
        <v>17</v>
      </c>
      <c r="I1000" s="113">
        <v>541.77</v>
      </c>
      <c r="J1000" s="115">
        <f>VLOOKUP(M1000,'Grupy rabatowe'!A:E,5,0)</f>
        <v>0</v>
      </c>
      <c r="K1000" s="100">
        <f t="shared" si="48"/>
        <v>0</v>
      </c>
      <c r="L1000" s="18">
        <f t="shared" si="49"/>
        <v>541.77</v>
      </c>
      <c r="M1000" s="19" t="s">
        <v>4285</v>
      </c>
      <c r="N1000" s="24" t="str">
        <f t="shared" si="47"/>
        <v>rabat - grupa</v>
      </c>
    </row>
    <row r="1001" spans="1:14" x14ac:dyDescent="0.25">
      <c r="A1001" s="196" t="s">
        <v>919</v>
      </c>
      <c r="B1001" s="132" t="s">
        <v>2712</v>
      </c>
      <c r="C1001" s="41" t="s">
        <v>59</v>
      </c>
      <c r="D1001" s="16"/>
      <c r="E1001" s="25"/>
      <c r="F1001" s="194" t="s">
        <v>5048</v>
      </c>
      <c r="G1001" s="239">
        <v>5902188709131</v>
      </c>
      <c r="H1001" s="16" t="s">
        <v>17</v>
      </c>
      <c r="I1001" s="113">
        <v>734.59</v>
      </c>
      <c r="J1001" s="115">
        <f>VLOOKUP(M1001,'Grupy rabatowe'!A:E,5,0)</f>
        <v>0</v>
      </c>
      <c r="K1001" s="100">
        <f t="shared" si="48"/>
        <v>0</v>
      </c>
      <c r="L1001" s="18">
        <f t="shared" si="49"/>
        <v>734.59</v>
      </c>
      <c r="M1001" s="19" t="s">
        <v>4285</v>
      </c>
      <c r="N1001" s="24" t="str">
        <f t="shared" si="47"/>
        <v>rabat - grupa</v>
      </c>
    </row>
    <row r="1002" spans="1:14" x14ac:dyDescent="0.25">
      <c r="A1002" s="196" t="s">
        <v>3722</v>
      </c>
      <c r="B1002" s="152" t="s">
        <v>3735</v>
      </c>
      <c r="C1002" s="41" t="s">
        <v>59</v>
      </c>
      <c r="D1002" s="16"/>
      <c r="E1002" s="13" t="s">
        <v>3720</v>
      </c>
      <c r="F1002" s="194"/>
      <c r="G1002" s="239">
        <v>5904067604643</v>
      </c>
      <c r="H1002" s="16" t="s">
        <v>17</v>
      </c>
      <c r="I1002" s="113">
        <v>155.94999999999999</v>
      </c>
      <c r="J1002" s="115">
        <f>VLOOKUP(M1002,'Grupy rabatowe'!A:E,5,0)</f>
        <v>0</v>
      </c>
      <c r="K1002" s="100">
        <f t="shared" si="48"/>
        <v>0</v>
      </c>
      <c r="L1002" s="18">
        <f t="shared" si="49"/>
        <v>155.94999999999999</v>
      </c>
      <c r="M1002" s="19" t="s">
        <v>3728</v>
      </c>
      <c r="N1002" s="20" t="str">
        <f t="shared" si="47"/>
        <v>rabat - grupa</v>
      </c>
    </row>
    <row r="1003" spans="1:14" x14ac:dyDescent="0.25">
      <c r="A1003" s="196" t="s">
        <v>3723</v>
      </c>
      <c r="B1003" s="152" t="s">
        <v>3736</v>
      </c>
      <c r="C1003" s="41" t="s">
        <v>59</v>
      </c>
      <c r="D1003" s="16"/>
      <c r="E1003" s="13" t="s">
        <v>3720</v>
      </c>
      <c r="F1003" s="194"/>
      <c r="G1003" s="239">
        <v>5904067604650</v>
      </c>
      <c r="H1003" s="16" t="s">
        <v>17</v>
      </c>
      <c r="I1003" s="113">
        <v>172.33</v>
      </c>
      <c r="J1003" s="115">
        <f>VLOOKUP(M1003,'Grupy rabatowe'!A:E,5,0)</f>
        <v>0</v>
      </c>
      <c r="K1003" s="100">
        <f t="shared" si="48"/>
        <v>0</v>
      </c>
      <c r="L1003" s="18">
        <f t="shared" si="49"/>
        <v>172.33</v>
      </c>
      <c r="M1003" s="19" t="s">
        <v>3728</v>
      </c>
      <c r="N1003" s="20" t="str">
        <f t="shared" si="47"/>
        <v>rabat - grupa</v>
      </c>
    </row>
    <row r="1004" spans="1:14" x14ac:dyDescent="0.25">
      <c r="A1004" s="207" t="s">
        <v>3724</v>
      </c>
      <c r="B1004" s="152" t="s">
        <v>3737</v>
      </c>
      <c r="C1004" s="41" t="s">
        <v>59</v>
      </c>
      <c r="D1004" s="16"/>
      <c r="E1004" s="13" t="s">
        <v>3720</v>
      </c>
      <c r="F1004" s="194"/>
      <c r="G1004" s="239">
        <v>5904067604667</v>
      </c>
      <c r="H1004" s="16" t="s">
        <v>17</v>
      </c>
      <c r="I1004" s="113">
        <v>208.61</v>
      </c>
      <c r="J1004" s="115">
        <f>VLOOKUP(M1004,'Grupy rabatowe'!A:E,5,0)</f>
        <v>0</v>
      </c>
      <c r="K1004" s="100">
        <f t="shared" si="48"/>
        <v>0</v>
      </c>
      <c r="L1004" s="18">
        <f t="shared" si="49"/>
        <v>208.61</v>
      </c>
      <c r="M1004" s="19" t="s">
        <v>3728</v>
      </c>
      <c r="N1004" s="20" t="str">
        <f t="shared" si="47"/>
        <v>rabat - grupa</v>
      </c>
    </row>
    <row r="1005" spans="1:14" x14ac:dyDescent="0.25">
      <c r="A1005" s="207" t="s">
        <v>3725</v>
      </c>
      <c r="B1005" s="152" t="s">
        <v>3738</v>
      </c>
      <c r="C1005" s="41" t="s">
        <v>59</v>
      </c>
      <c r="D1005" s="16"/>
      <c r="E1005" s="13" t="s">
        <v>3720</v>
      </c>
      <c r="F1005" s="194"/>
      <c r="G1005" s="239">
        <v>5904067604674</v>
      </c>
      <c r="H1005" s="16" t="s">
        <v>17</v>
      </c>
      <c r="I1005" s="113">
        <v>224.98</v>
      </c>
      <c r="J1005" s="115">
        <f>VLOOKUP(M1005,'Grupy rabatowe'!A:E,5,0)</f>
        <v>0</v>
      </c>
      <c r="K1005" s="100">
        <f t="shared" si="48"/>
        <v>0</v>
      </c>
      <c r="L1005" s="18">
        <f t="shared" si="49"/>
        <v>224.98</v>
      </c>
      <c r="M1005" s="19" t="s">
        <v>3728</v>
      </c>
      <c r="N1005" s="20" t="str">
        <f t="shared" si="47"/>
        <v>rabat - grupa</v>
      </c>
    </row>
    <row r="1006" spans="1:14" x14ac:dyDescent="0.25">
      <c r="A1006" s="207" t="s">
        <v>3726</v>
      </c>
      <c r="B1006" s="152" t="s">
        <v>3739</v>
      </c>
      <c r="C1006" s="41" t="s">
        <v>59</v>
      </c>
      <c r="D1006" s="16"/>
      <c r="E1006" s="13" t="s">
        <v>3720</v>
      </c>
      <c r="F1006" s="194"/>
      <c r="G1006" s="239">
        <v>5904067604681</v>
      </c>
      <c r="H1006" s="16" t="s">
        <v>17</v>
      </c>
      <c r="I1006" s="113">
        <v>257.37</v>
      </c>
      <c r="J1006" s="115">
        <f>VLOOKUP(M1006,'Grupy rabatowe'!A:E,5,0)</f>
        <v>0</v>
      </c>
      <c r="K1006" s="100">
        <f t="shared" si="48"/>
        <v>0</v>
      </c>
      <c r="L1006" s="18">
        <f t="shared" si="49"/>
        <v>257.37</v>
      </c>
      <c r="M1006" s="19" t="s">
        <v>3728</v>
      </c>
      <c r="N1006" s="20" t="str">
        <f t="shared" si="47"/>
        <v>rabat - grupa</v>
      </c>
    </row>
    <row r="1007" spans="1:14" x14ac:dyDescent="0.25">
      <c r="A1007" s="207" t="s">
        <v>3727</v>
      </c>
      <c r="B1007" s="152" t="s">
        <v>3740</v>
      </c>
      <c r="C1007" s="41" t="s">
        <v>59</v>
      </c>
      <c r="D1007" s="16"/>
      <c r="E1007" s="13" t="s">
        <v>3720</v>
      </c>
      <c r="F1007" s="194"/>
      <c r="G1007" s="239">
        <v>5904067604698</v>
      </c>
      <c r="H1007" s="16" t="s">
        <v>17</v>
      </c>
      <c r="I1007" s="113">
        <v>273.74</v>
      </c>
      <c r="J1007" s="115">
        <f>VLOOKUP(M1007,'Grupy rabatowe'!A:E,5,0)</f>
        <v>0</v>
      </c>
      <c r="K1007" s="100">
        <f t="shared" si="48"/>
        <v>0</v>
      </c>
      <c r="L1007" s="18">
        <f t="shared" si="49"/>
        <v>273.74</v>
      </c>
      <c r="M1007" s="19" t="s">
        <v>3728</v>
      </c>
      <c r="N1007" s="20" t="str">
        <f t="shared" ref="N1007:N1070" si="50">IF(J1007=K1007,"rabat - grupa","rabat - produkt")</f>
        <v>rabat - grupa</v>
      </c>
    </row>
    <row r="1008" spans="1:14" x14ac:dyDescent="0.25">
      <c r="A1008" s="196" t="s">
        <v>1371</v>
      </c>
      <c r="B1008" s="132" t="s">
        <v>2636</v>
      </c>
      <c r="C1008" s="14" t="s">
        <v>59</v>
      </c>
      <c r="D1008" s="16"/>
      <c r="E1008" s="13" t="s">
        <v>1246</v>
      </c>
      <c r="F1008" s="194"/>
      <c r="G1008" s="239">
        <v>5902188703559</v>
      </c>
      <c r="H1008" s="16" t="s">
        <v>17</v>
      </c>
      <c r="I1008" s="113">
        <v>170.32</v>
      </c>
      <c r="J1008" s="115">
        <f>VLOOKUP(M1008,'Grupy rabatowe'!A:E,5,0)</f>
        <v>0</v>
      </c>
      <c r="K1008" s="100">
        <f t="shared" si="48"/>
        <v>0</v>
      </c>
      <c r="L1008" s="18">
        <f t="shared" si="49"/>
        <v>170.32</v>
      </c>
      <c r="M1008" s="19" t="s">
        <v>1372</v>
      </c>
      <c r="N1008" s="24" t="str">
        <f t="shared" si="50"/>
        <v>rabat - grupa</v>
      </c>
    </row>
    <row r="1009" spans="1:14" x14ac:dyDescent="0.25">
      <c r="A1009" s="196" t="s">
        <v>1373</v>
      </c>
      <c r="B1009" s="132" t="s">
        <v>2637</v>
      </c>
      <c r="C1009" s="14" t="s">
        <v>59</v>
      </c>
      <c r="D1009" s="16"/>
      <c r="E1009" s="13" t="s">
        <v>1246</v>
      </c>
      <c r="F1009" s="194"/>
      <c r="G1009" s="239">
        <v>5902188703566</v>
      </c>
      <c r="H1009" s="16" t="s">
        <v>17</v>
      </c>
      <c r="I1009" s="113">
        <v>189</v>
      </c>
      <c r="J1009" s="115">
        <f>VLOOKUP(M1009,'Grupy rabatowe'!A:E,5,0)</f>
        <v>0</v>
      </c>
      <c r="K1009" s="100">
        <f t="shared" si="48"/>
        <v>0</v>
      </c>
      <c r="L1009" s="18">
        <f t="shared" si="49"/>
        <v>189</v>
      </c>
      <c r="M1009" s="19" t="s">
        <v>1372</v>
      </c>
      <c r="N1009" s="24" t="str">
        <f t="shared" si="50"/>
        <v>rabat - grupa</v>
      </c>
    </row>
    <row r="1010" spans="1:14" x14ac:dyDescent="0.25">
      <c r="A1010" s="207" t="s">
        <v>3649</v>
      </c>
      <c r="B1010" s="132" t="s">
        <v>3655</v>
      </c>
      <c r="C1010" s="14" t="s">
        <v>59</v>
      </c>
      <c r="D1010" s="16"/>
      <c r="E1010" s="13" t="s">
        <v>1246</v>
      </c>
      <c r="F1010" s="194"/>
      <c r="G1010" s="239">
        <v>5904067601550</v>
      </c>
      <c r="H1010" s="16" t="s">
        <v>17</v>
      </c>
      <c r="I1010" s="113">
        <v>221.81</v>
      </c>
      <c r="J1010" s="115">
        <f>VLOOKUP(M1010,'Grupy rabatowe'!A:E,5,0)</f>
        <v>0</v>
      </c>
      <c r="K1010" s="100">
        <f t="shared" si="48"/>
        <v>0</v>
      </c>
      <c r="L1010" s="18">
        <f t="shared" si="49"/>
        <v>221.81</v>
      </c>
      <c r="M1010" s="19" t="s">
        <v>1372</v>
      </c>
      <c r="N1010" s="24" t="str">
        <f t="shared" si="50"/>
        <v>rabat - grupa</v>
      </c>
    </row>
    <row r="1011" spans="1:14" x14ac:dyDescent="0.25">
      <c r="A1011" s="207" t="s">
        <v>3650</v>
      </c>
      <c r="B1011" s="132" t="s">
        <v>3656</v>
      </c>
      <c r="C1011" s="14" t="s">
        <v>59</v>
      </c>
      <c r="D1011" s="16"/>
      <c r="E1011" s="13" t="s">
        <v>1246</v>
      </c>
      <c r="F1011" s="194"/>
      <c r="G1011" s="239">
        <v>5904067601567</v>
      </c>
      <c r="H1011" s="16" t="s">
        <v>17</v>
      </c>
      <c r="I1011" s="113">
        <v>239.18</v>
      </c>
      <c r="J1011" s="115">
        <f>VLOOKUP(M1011,'Grupy rabatowe'!A:E,5,0)</f>
        <v>0</v>
      </c>
      <c r="K1011" s="100">
        <f t="shared" si="48"/>
        <v>0</v>
      </c>
      <c r="L1011" s="18">
        <f t="shared" si="49"/>
        <v>239.18</v>
      </c>
      <c r="M1011" s="19" t="s">
        <v>1372</v>
      </c>
      <c r="N1011" s="24" t="str">
        <f t="shared" si="50"/>
        <v>rabat - grupa</v>
      </c>
    </row>
    <row r="1012" spans="1:14" x14ac:dyDescent="0.25">
      <c r="A1012" s="207" t="s">
        <v>3651</v>
      </c>
      <c r="B1012" s="132" t="s">
        <v>3657</v>
      </c>
      <c r="C1012" s="14" t="s">
        <v>59</v>
      </c>
      <c r="D1012" s="16"/>
      <c r="E1012" s="13" t="s">
        <v>1246</v>
      </c>
      <c r="F1012" s="194"/>
      <c r="G1012" s="239">
        <v>5904067601574</v>
      </c>
      <c r="H1012" s="16" t="s">
        <v>17</v>
      </c>
      <c r="I1012" s="113">
        <v>286.56</v>
      </c>
      <c r="J1012" s="115">
        <f>VLOOKUP(M1012,'Grupy rabatowe'!A:E,5,0)</f>
        <v>0</v>
      </c>
      <c r="K1012" s="100">
        <f t="shared" si="48"/>
        <v>0</v>
      </c>
      <c r="L1012" s="18">
        <f t="shared" si="49"/>
        <v>286.56</v>
      </c>
      <c r="M1012" s="19" t="s">
        <v>1372</v>
      </c>
      <c r="N1012" s="24" t="str">
        <f t="shared" si="50"/>
        <v>rabat - grupa</v>
      </c>
    </row>
    <row r="1013" spans="1:14" x14ac:dyDescent="0.25">
      <c r="A1013" s="207" t="s">
        <v>3652</v>
      </c>
      <c r="B1013" s="132" t="s">
        <v>3658</v>
      </c>
      <c r="C1013" s="14" t="s">
        <v>59</v>
      </c>
      <c r="D1013" s="16"/>
      <c r="E1013" s="13" t="s">
        <v>1246</v>
      </c>
      <c r="F1013" s="194"/>
      <c r="G1013" s="239">
        <v>5904067601581</v>
      </c>
      <c r="H1013" s="16" t="s">
        <v>17</v>
      </c>
      <c r="I1013" s="113">
        <v>303.27999999999997</v>
      </c>
      <c r="J1013" s="115">
        <f>VLOOKUP(M1013,'Grupy rabatowe'!A:E,5,0)</f>
        <v>0</v>
      </c>
      <c r="K1013" s="100">
        <f t="shared" si="48"/>
        <v>0</v>
      </c>
      <c r="L1013" s="18">
        <f t="shared" si="49"/>
        <v>303.27999999999997</v>
      </c>
      <c r="M1013" s="19" t="s">
        <v>1372</v>
      </c>
      <c r="N1013" s="24" t="str">
        <f t="shared" si="50"/>
        <v>rabat - grupa</v>
      </c>
    </row>
    <row r="1014" spans="1:14" x14ac:dyDescent="0.25">
      <c r="A1014" s="207" t="s">
        <v>3653</v>
      </c>
      <c r="B1014" s="132" t="s">
        <v>3659</v>
      </c>
      <c r="C1014" s="14" t="s">
        <v>59</v>
      </c>
      <c r="D1014" s="16"/>
      <c r="E1014" s="13" t="s">
        <v>1246</v>
      </c>
      <c r="F1014" s="194"/>
      <c r="G1014" s="239">
        <v>5904067601598</v>
      </c>
      <c r="H1014" s="16" t="s">
        <v>17</v>
      </c>
      <c r="I1014" s="113">
        <v>207.78</v>
      </c>
      <c r="J1014" s="115">
        <f>VLOOKUP(M1014,'Grupy rabatowe'!A:E,5,0)</f>
        <v>0</v>
      </c>
      <c r="K1014" s="100">
        <f t="shared" si="48"/>
        <v>0</v>
      </c>
      <c r="L1014" s="18">
        <f t="shared" si="49"/>
        <v>207.78</v>
      </c>
      <c r="M1014" s="19" t="s">
        <v>1372</v>
      </c>
      <c r="N1014" s="24" t="str">
        <f t="shared" si="50"/>
        <v>rabat - grupa</v>
      </c>
    </row>
    <row r="1015" spans="1:14" x14ac:dyDescent="0.25">
      <c r="A1015" s="207" t="s">
        <v>3654</v>
      </c>
      <c r="B1015" s="132" t="s">
        <v>3660</v>
      </c>
      <c r="C1015" s="14" t="s">
        <v>59</v>
      </c>
      <c r="D1015" s="16"/>
      <c r="E1015" s="13" t="s">
        <v>1246</v>
      </c>
      <c r="F1015" s="194"/>
      <c r="G1015" s="239">
        <v>5904067601604</v>
      </c>
      <c r="H1015" s="16" t="s">
        <v>17</v>
      </c>
      <c r="I1015" s="113">
        <v>314.16000000000003</v>
      </c>
      <c r="J1015" s="115">
        <f>VLOOKUP(M1015,'Grupy rabatowe'!A:E,5,0)</f>
        <v>0</v>
      </c>
      <c r="K1015" s="100">
        <f t="shared" si="48"/>
        <v>0</v>
      </c>
      <c r="L1015" s="18">
        <f t="shared" si="49"/>
        <v>314.16000000000003</v>
      </c>
      <c r="M1015" s="19" t="s">
        <v>1372</v>
      </c>
      <c r="N1015" s="24" t="str">
        <f t="shared" si="50"/>
        <v>rabat - grupa</v>
      </c>
    </row>
    <row r="1016" spans="1:14" x14ac:dyDescent="0.25">
      <c r="A1016" s="196" t="s">
        <v>1378</v>
      </c>
      <c r="B1016" s="132" t="s">
        <v>2638</v>
      </c>
      <c r="C1016" s="14" t="s">
        <v>59</v>
      </c>
      <c r="D1016" s="16"/>
      <c r="E1016" s="25" t="s">
        <v>1256</v>
      </c>
      <c r="F1016" s="194"/>
      <c r="G1016" s="239">
        <v>5902188703603</v>
      </c>
      <c r="H1016" s="16" t="s">
        <v>17</v>
      </c>
      <c r="I1016" s="113">
        <v>270.48</v>
      </c>
      <c r="J1016" s="115">
        <f>VLOOKUP(M1016,'Grupy rabatowe'!A:E,5,0)</f>
        <v>0</v>
      </c>
      <c r="K1016" s="100">
        <f t="shared" si="48"/>
        <v>0</v>
      </c>
      <c r="L1016" s="18">
        <f t="shared" si="49"/>
        <v>270.48</v>
      </c>
      <c r="M1016" s="19" t="s">
        <v>1375</v>
      </c>
      <c r="N1016" s="24" t="str">
        <f t="shared" si="50"/>
        <v>rabat - grupa</v>
      </c>
    </row>
    <row r="1017" spans="1:14" x14ac:dyDescent="0.25">
      <c r="A1017" s="196" t="s">
        <v>1379</v>
      </c>
      <c r="B1017" s="132" t="s">
        <v>2639</v>
      </c>
      <c r="C1017" s="14" t="s">
        <v>59</v>
      </c>
      <c r="D1017" s="16"/>
      <c r="E1017" s="25" t="s">
        <v>1256</v>
      </c>
      <c r="F1017" s="194"/>
      <c r="G1017" s="239">
        <v>5902188703610</v>
      </c>
      <c r="H1017" s="16" t="s">
        <v>17</v>
      </c>
      <c r="I1017" s="113">
        <v>306.77999999999997</v>
      </c>
      <c r="J1017" s="115">
        <f>VLOOKUP(M1017,'Grupy rabatowe'!A:E,5,0)</f>
        <v>0</v>
      </c>
      <c r="K1017" s="100">
        <f t="shared" ref="K1017:K1080" si="51">J1017</f>
        <v>0</v>
      </c>
      <c r="L1017" s="18">
        <f t="shared" ref="L1017:L1080" si="52">I1017*(1-K1017)</f>
        <v>306.77999999999997</v>
      </c>
      <c r="M1017" s="19" t="s">
        <v>1375</v>
      </c>
      <c r="N1017" s="24" t="str">
        <f t="shared" si="50"/>
        <v>rabat - grupa</v>
      </c>
    </row>
    <row r="1018" spans="1:14" x14ac:dyDescent="0.25">
      <c r="A1018" s="196" t="s">
        <v>1380</v>
      </c>
      <c r="B1018" s="132" t="s">
        <v>2640</v>
      </c>
      <c r="C1018" s="14" t="s">
        <v>59</v>
      </c>
      <c r="D1018" s="16"/>
      <c r="E1018" s="25" t="s">
        <v>1256</v>
      </c>
      <c r="F1018" s="194"/>
      <c r="G1018" s="239">
        <v>5902188703627</v>
      </c>
      <c r="H1018" s="16" t="s">
        <v>17</v>
      </c>
      <c r="I1018" s="113">
        <v>288.63</v>
      </c>
      <c r="J1018" s="115">
        <f>VLOOKUP(M1018,'Grupy rabatowe'!A:E,5,0)</f>
        <v>0</v>
      </c>
      <c r="K1018" s="100">
        <f t="shared" si="51"/>
        <v>0</v>
      </c>
      <c r="L1018" s="18">
        <f t="shared" si="52"/>
        <v>288.63</v>
      </c>
      <c r="M1018" s="19" t="s">
        <v>1375</v>
      </c>
      <c r="N1018" s="24" t="str">
        <f t="shared" si="50"/>
        <v>rabat - grupa</v>
      </c>
    </row>
    <row r="1019" spans="1:14" x14ac:dyDescent="0.25">
      <c r="A1019" s="196" t="s">
        <v>1381</v>
      </c>
      <c r="B1019" s="132" t="s">
        <v>2645</v>
      </c>
      <c r="C1019" s="14" t="s">
        <v>59</v>
      </c>
      <c r="D1019" s="16"/>
      <c r="E1019" s="25" t="s">
        <v>1256</v>
      </c>
      <c r="F1019" s="194"/>
      <c r="G1019" s="239">
        <v>5902188703634</v>
      </c>
      <c r="H1019" s="16" t="s">
        <v>17</v>
      </c>
      <c r="I1019" s="113">
        <v>299.55</v>
      </c>
      <c r="J1019" s="115">
        <f>VLOOKUP(M1019,'Grupy rabatowe'!A:E,5,0)</f>
        <v>0</v>
      </c>
      <c r="K1019" s="100">
        <f t="shared" si="51"/>
        <v>0</v>
      </c>
      <c r="L1019" s="18">
        <f t="shared" si="52"/>
        <v>299.55</v>
      </c>
      <c r="M1019" s="19" t="s">
        <v>1375</v>
      </c>
      <c r="N1019" s="24" t="str">
        <f t="shared" si="50"/>
        <v>rabat - grupa</v>
      </c>
    </row>
    <row r="1020" spans="1:14" x14ac:dyDescent="0.25">
      <c r="A1020" s="196" t="s">
        <v>1382</v>
      </c>
      <c r="B1020" s="132" t="s">
        <v>2641</v>
      </c>
      <c r="C1020" s="14" t="s">
        <v>59</v>
      </c>
      <c r="D1020" s="16"/>
      <c r="E1020" s="25" t="s">
        <v>1256</v>
      </c>
      <c r="F1020" s="194"/>
      <c r="G1020" s="239">
        <v>5902188702941</v>
      </c>
      <c r="H1020" s="16" t="s">
        <v>17</v>
      </c>
      <c r="I1020" s="113">
        <v>317.7</v>
      </c>
      <c r="J1020" s="115">
        <f>VLOOKUP(M1020,'Grupy rabatowe'!A:E,5,0)</f>
        <v>0</v>
      </c>
      <c r="K1020" s="100">
        <f t="shared" si="51"/>
        <v>0</v>
      </c>
      <c r="L1020" s="18">
        <f t="shared" si="52"/>
        <v>317.7</v>
      </c>
      <c r="M1020" s="19" t="s">
        <v>1375</v>
      </c>
      <c r="N1020" s="24" t="str">
        <f t="shared" si="50"/>
        <v>rabat - grupa</v>
      </c>
    </row>
    <row r="1021" spans="1:14" x14ac:dyDescent="0.25">
      <c r="A1021" s="196" t="s">
        <v>1374</v>
      </c>
      <c r="B1021" s="132" t="s">
        <v>2642</v>
      </c>
      <c r="C1021" s="14" t="s">
        <v>59</v>
      </c>
      <c r="D1021" s="16"/>
      <c r="E1021" s="25" t="s">
        <v>1256</v>
      </c>
      <c r="F1021" s="194"/>
      <c r="G1021" s="239">
        <v>5902188703573</v>
      </c>
      <c r="H1021" s="16" t="s">
        <v>17</v>
      </c>
      <c r="I1021" s="113">
        <v>415.88</v>
      </c>
      <c r="J1021" s="115">
        <f>VLOOKUP(M1021,'Grupy rabatowe'!A:E,5,0)</f>
        <v>0</v>
      </c>
      <c r="K1021" s="100">
        <f t="shared" si="51"/>
        <v>0</v>
      </c>
      <c r="L1021" s="18">
        <f t="shared" si="52"/>
        <v>415.88</v>
      </c>
      <c r="M1021" s="19" t="s">
        <v>1375</v>
      </c>
      <c r="N1021" s="24" t="str">
        <f t="shared" si="50"/>
        <v>rabat - grupa</v>
      </c>
    </row>
    <row r="1022" spans="1:14" x14ac:dyDescent="0.25">
      <c r="A1022" s="196" t="s">
        <v>1376</v>
      </c>
      <c r="B1022" s="132" t="s">
        <v>2643</v>
      </c>
      <c r="C1022" s="14" t="s">
        <v>59</v>
      </c>
      <c r="D1022" s="16"/>
      <c r="E1022" s="25" t="s">
        <v>1256</v>
      </c>
      <c r="F1022" s="194"/>
      <c r="G1022" s="239">
        <v>5902188703580</v>
      </c>
      <c r="H1022" s="16" t="s">
        <v>17</v>
      </c>
      <c r="I1022" s="113">
        <v>397.73</v>
      </c>
      <c r="J1022" s="115">
        <f>VLOOKUP(M1022,'Grupy rabatowe'!A:E,5,0)</f>
        <v>0</v>
      </c>
      <c r="K1022" s="100">
        <f t="shared" si="51"/>
        <v>0</v>
      </c>
      <c r="L1022" s="18">
        <f t="shared" si="52"/>
        <v>397.73</v>
      </c>
      <c r="M1022" s="19" t="s">
        <v>1375</v>
      </c>
      <c r="N1022" s="24" t="str">
        <f t="shared" si="50"/>
        <v>rabat - grupa</v>
      </c>
    </row>
    <row r="1023" spans="1:14" x14ac:dyDescent="0.25">
      <c r="A1023" s="196" t="s">
        <v>1377</v>
      </c>
      <c r="B1023" s="132" t="s">
        <v>2644</v>
      </c>
      <c r="C1023" s="14" t="s">
        <v>59</v>
      </c>
      <c r="D1023" s="16"/>
      <c r="E1023" s="25" t="s">
        <v>1256</v>
      </c>
      <c r="F1023" s="194"/>
      <c r="G1023" s="239">
        <v>5902188703597</v>
      </c>
      <c r="H1023" s="16" t="s">
        <v>17</v>
      </c>
      <c r="I1023" s="113">
        <v>434.03</v>
      </c>
      <c r="J1023" s="115">
        <f>VLOOKUP(M1023,'Grupy rabatowe'!A:E,5,0)</f>
        <v>0</v>
      </c>
      <c r="K1023" s="100">
        <f t="shared" si="51"/>
        <v>0</v>
      </c>
      <c r="L1023" s="18">
        <f t="shared" si="52"/>
        <v>434.03</v>
      </c>
      <c r="M1023" s="19" t="s">
        <v>1375</v>
      </c>
      <c r="N1023" s="24" t="str">
        <f t="shared" si="50"/>
        <v>rabat - grupa</v>
      </c>
    </row>
    <row r="1024" spans="1:14" x14ac:dyDescent="0.25">
      <c r="A1024" s="207" t="s">
        <v>3661</v>
      </c>
      <c r="B1024" s="132" t="s">
        <v>3668</v>
      </c>
      <c r="C1024" s="14" t="s">
        <v>59</v>
      </c>
      <c r="D1024" s="16"/>
      <c r="E1024" s="25" t="s">
        <v>1256</v>
      </c>
      <c r="F1024" s="194"/>
      <c r="G1024" s="239">
        <v>5904067601611</v>
      </c>
      <c r="H1024" s="16" t="s">
        <v>17</v>
      </c>
      <c r="I1024" s="113">
        <v>398.65</v>
      </c>
      <c r="J1024" s="115">
        <f>VLOOKUP(M1024,'Grupy rabatowe'!A:E,5,0)</f>
        <v>0</v>
      </c>
      <c r="K1024" s="100">
        <f t="shared" si="51"/>
        <v>0</v>
      </c>
      <c r="L1024" s="18">
        <f t="shared" si="52"/>
        <v>398.65</v>
      </c>
      <c r="M1024" s="19" t="s">
        <v>1375</v>
      </c>
      <c r="N1024" s="24" t="str">
        <f t="shared" si="50"/>
        <v>rabat - grupa</v>
      </c>
    </row>
    <row r="1025" spans="1:14" x14ac:dyDescent="0.25">
      <c r="A1025" s="207" t="s">
        <v>3662</v>
      </c>
      <c r="B1025" s="132" t="s">
        <v>3669</v>
      </c>
      <c r="C1025" s="14" t="s">
        <v>59</v>
      </c>
      <c r="D1025" s="16"/>
      <c r="E1025" s="25" t="s">
        <v>1256</v>
      </c>
      <c r="F1025" s="194"/>
      <c r="G1025" s="239">
        <v>5904067601628</v>
      </c>
      <c r="H1025" s="16" t="s">
        <v>17</v>
      </c>
      <c r="I1025" s="113">
        <v>450.9</v>
      </c>
      <c r="J1025" s="115">
        <f>VLOOKUP(M1025,'Grupy rabatowe'!A:E,5,0)</f>
        <v>0</v>
      </c>
      <c r="K1025" s="100">
        <f t="shared" si="51"/>
        <v>0</v>
      </c>
      <c r="L1025" s="18">
        <f t="shared" si="52"/>
        <v>450.9</v>
      </c>
      <c r="M1025" s="19" t="s">
        <v>1375</v>
      </c>
      <c r="N1025" s="24" t="str">
        <f t="shared" si="50"/>
        <v>rabat - grupa</v>
      </c>
    </row>
    <row r="1026" spans="1:14" x14ac:dyDescent="0.25">
      <c r="A1026" s="196" t="s">
        <v>3663</v>
      </c>
      <c r="B1026" s="132" t="s">
        <v>3670</v>
      </c>
      <c r="C1026" s="14" t="s">
        <v>59</v>
      </c>
      <c r="D1026" s="16"/>
      <c r="E1026" s="25" t="s">
        <v>1256</v>
      </c>
      <c r="F1026" s="194"/>
      <c r="G1026" s="239">
        <v>5904067602519</v>
      </c>
      <c r="H1026" s="16" t="s">
        <v>17</v>
      </c>
      <c r="I1026" s="113">
        <v>247.48</v>
      </c>
      <c r="J1026" s="115">
        <f>VLOOKUP(M1026,'Grupy rabatowe'!A:E,5,0)</f>
        <v>0</v>
      </c>
      <c r="K1026" s="100">
        <f t="shared" si="51"/>
        <v>0</v>
      </c>
      <c r="L1026" s="18">
        <f t="shared" si="52"/>
        <v>247.48</v>
      </c>
      <c r="M1026" s="19" t="s">
        <v>1375</v>
      </c>
      <c r="N1026" s="24" t="str">
        <f t="shared" si="50"/>
        <v>rabat - grupa</v>
      </c>
    </row>
    <row r="1027" spans="1:14" x14ac:dyDescent="0.25">
      <c r="A1027" s="196" t="s">
        <v>3664</v>
      </c>
      <c r="B1027" s="132" t="s">
        <v>3671</v>
      </c>
      <c r="C1027" s="14" t="s">
        <v>59</v>
      </c>
      <c r="D1027" s="16"/>
      <c r="E1027" s="25" t="s">
        <v>1256</v>
      </c>
      <c r="F1027" s="194"/>
      <c r="G1027" s="239">
        <v>5904067601635</v>
      </c>
      <c r="H1027" s="16" t="s">
        <v>17</v>
      </c>
      <c r="I1027" s="113">
        <v>294.36</v>
      </c>
      <c r="J1027" s="115">
        <f>VLOOKUP(M1027,'Grupy rabatowe'!A:E,5,0)</f>
        <v>0</v>
      </c>
      <c r="K1027" s="100">
        <f t="shared" si="51"/>
        <v>0</v>
      </c>
      <c r="L1027" s="18">
        <f t="shared" si="52"/>
        <v>294.36</v>
      </c>
      <c r="M1027" s="19" t="s">
        <v>1375</v>
      </c>
      <c r="N1027" s="24" t="str">
        <f t="shared" si="50"/>
        <v>rabat - grupa</v>
      </c>
    </row>
    <row r="1028" spans="1:14" x14ac:dyDescent="0.25">
      <c r="A1028" s="196" t="s">
        <v>3665</v>
      </c>
      <c r="B1028" s="132" t="s">
        <v>3672</v>
      </c>
      <c r="C1028" s="14" t="s">
        <v>59</v>
      </c>
      <c r="D1028" s="16"/>
      <c r="E1028" s="25" t="s">
        <v>1256</v>
      </c>
      <c r="F1028" s="194"/>
      <c r="G1028" s="239">
        <v>5904067601642</v>
      </c>
      <c r="H1028" s="16" t="s">
        <v>17</v>
      </c>
      <c r="I1028" s="113">
        <v>345.74</v>
      </c>
      <c r="J1028" s="115">
        <f>VLOOKUP(M1028,'Grupy rabatowe'!A:E,5,0)</f>
        <v>0</v>
      </c>
      <c r="K1028" s="100">
        <f t="shared" si="51"/>
        <v>0</v>
      </c>
      <c r="L1028" s="18">
        <f t="shared" si="52"/>
        <v>345.74</v>
      </c>
      <c r="M1028" s="19" t="s">
        <v>1375</v>
      </c>
      <c r="N1028" s="24" t="str">
        <f t="shared" si="50"/>
        <v>rabat - grupa</v>
      </c>
    </row>
    <row r="1029" spans="1:14" x14ac:dyDescent="0.25">
      <c r="A1029" s="196" t="s">
        <v>3666</v>
      </c>
      <c r="B1029" s="132" t="s">
        <v>3673</v>
      </c>
      <c r="C1029" s="14" t="s">
        <v>59</v>
      </c>
      <c r="D1029" s="16"/>
      <c r="E1029" s="25" t="s">
        <v>1256</v>
      </c>
      <c r="F1029" s="194"/>
      <c r="G1029" s="239">
        <v>5904067601659</v>
      </c>
      <c r="H1029" s="16" t="s">
        <v>17</v>
      </c>
      <c r="I1029" s="113">
        <v>398.59</v>
      </c>
      <c r="J1029" s="115">
        <f>VLOOKUP(M1029,'Grupy rabatowe'!A:E,5,0)</f>
        <v>0</v>
      </c>
      <c r="K1029" s="100">
        <f t="shared" si="51"/>
        <v>0</v>
      </c>
      <c r="L1029" s="18">
        <f t="shared" si="52"/>
        <v>398.59</v>
      </c>
      <c r="M1029" s="19" t="s">
        <v>1375</v>
      </c>
      <c r="N1029" s="24" t="str">
        <f t="shared" si="50"/>
        <v>rabat - grupa</v>
      </c>
    </row>
    <row r="1030" spans="1:14" x14ac:dyDescent="0.25">
      <c r="A1030" s="196" t="s">
        <v>3667</v>
      </c>
      <c r="B1030" s="132" t="s">
        <v>3674</v>
      </c>
      <c r="C1030" s="14" t="s">
        <v>59</v>
      </c>
      <c r="D1030" s="16"/>
      <c r="E1030" s="25" t="s">
        <v>1256</v>
      </c>
      <c r="F1030" s="194"/>
      <c r="G1030" s="239">
        <v>5904067601666</v>
      </c>
      <c r="H1030" s="16" t="s">
        <v>17</v>
      </c>
      <c r="I1030" s="113">
        <v>450.71</v>
      </c>
      <c r="J1030" s="115">
        <f>VLOOKUP(M1030,'Grupy rabatowe'!A:E,5,0)</f>
        <v>0</v>
      </c>
      <c r="K1030" s="100">
        <f t="shared" si="51"/>
        <v>0</v>
      </c>
      <c r="L1030" s="18">
        <f t="shared" si="52"/>
        <v>450.71</v>
      </c>
      <c r="M1030" s="19" t="s">
        <v>1375</v>
      </c>
      <c r="N1030" s="24" t="str">
        <f t="shared" si="50"/>
        <v>rabat - grupa</v>
      </c>
    </row>
    <row r="1031" spans="1:14" x14ac:dyDescent="0.25">
      <c r="A1031" s="196" t="s">
        <v>1367</v>
      </c>
      <c r="B1031" s="132" t="s">
        <v>2662</v>
      </c>
      <c r="C1031" s="14" t="s">
        <v>59</v>
      </c>
      <c r="D1031" s="16"/>
      <c r="E1031" s="13" t="s">
        <v>1027</v>
      </c>
      <c r="F1031" s="194"/>
      <c r="G1031" s="239">
        <v>5902188703641</v>
      </c>
      <c r="H1031" s="16" t="s">
        <v>17</v>
      </c>
      <c r="I1031" s="113">
        <v>310.36</v>
      </c>
      <c r="J1031" s="115">
        <f>VLOOKUP(M1031,'Grupy rabatowe'!A:E,5,0)</f>
        <v>0</v>
      </c>
      <c r="K1031" s="100">
        <f t="shared" si="51"/>
        <v>0</v>
      </c>
      <c r="L1031" s="18">
        <f t="shared" si="52"/>
        <v>310.36</v>
      </c>
      <c r="M1031" s="19" t="s">
        <v>2800</v>
      </c>
      <c r="N1031" s="24" t="str">
        <f t="shared" si="50"/>
        <v>rabat - grupa</v>
      </c>
    </row>
    <row r="1032" spans="1:14" x14ac:dyDescent="0.25">
      <c r="A1032" s="196" t="s">
        <v>1368</v>
      </c>
      <c r="B1032" s="132" t="s">
        <v>2663</v>
      </c>
      <c r="C1032" s="14" t="s">
        <v>59</v>
      </c>
      <c r="D1032" s="16"/>
      <c r="E1032" s="13" t="s">
        <v>1027</v>
      </c>
      <c r="F1032" s="194"/>
      <c r="G1032" s="239">
        <v>5902188703658</v>
      </c>
      <c r="H1032" s="16" t="s">
        <v>17</v>
      </c>
      <c r="I1032" s="113">
        <v>327.97</v>
      </c>
      <c r="J1032" s="115">
        <f>VLOOKUP(M1032,'Grupy rabatowe'!A:E,5,0)</f>
        <v>0</v>
      </c>
      <c r="K1032" s="100">
        <f t="shared" si="51"/>
        <v>0</v>
      </c>
      <c r="L1032" s="18">
        <f t="shared" si="52"/>
        <v>327.97</v>
      </c>
      <c r="M1032" s="19" t="s">
        <v>2800</v>
      </c>
      <c r="N1032" s="24" t="str">
        <f t="shared" si="50"/>
        <v>rabat - grupa</v>
      </c>
    </row>
    <row r="1033" spans="1:14" x14ac:dyDescent="0.25">
      <c r="A1033" s="196" t="s">
        <v>1369</v>
      </c>
      <c r="B1033" s="132" t="s">
        <v>2660</v>
      </c>
      <c r="C1033" s="14" t="s">
        <v>59</v>
      </c>
      <c r="D1033" s="16"/>
      <c r="E1033" s="13" t="s">
        <v>338</v>
      </c>
      <c r="F1033" s="194"/>
      <c r="G1033" s="239">
        <v>5902188703672</v>
      </c>
      <c r="H1033" s="16" t="s">
        <v>17</v>
      </c>
      <c r="I1033" s="113">
        <v>259.88</v>
      </c>
      <c r="J1033" s="115">
        <f>VLOOKUP(M1033,'Grupy rabatowe'!A:E,5,0)</f>
        <v>0</v>
      </c>
      <c r="K1033" s="100">
        <f t="shared" si="51"/>
        <v>0</v>
      </c>
      <c r="L1033" s="18">
        <f t="shared" si="52"/>
        <v>259.88</v>
      </c>
      <c r="M1033" s="19" t="s">
        <v>2801</v>
      </c>
      <c r="N1033" s="24" t="str">
        <f t="shared" si="50"/>
        <v>rabat - grupa</v>
      </c>
    </row>
    <row r="1034" spans="1:14" x14ac:dyDescent="0.25">
      <c r="A1034" s="196" t="s">
        <v>1370</v>
      </c>
      <c r="B1034" s="132" t="s">
        <v>2661</v>
      </c>
      <c r="C1034" s="14" t="s">
        <v>59</v>
      </c>
      <c r="D1034" s="16"/>
      <c r="E1034" s="13" t="s">
        <v>338</v>
      </c>
      <c r="F1034" s="194"/>
      <c r="G1034" s="239">
        <v>5902188703689</v>
      </c>
      <c r="H1034" s="16" t="s">
        <v>17</v>
      </c>
      <c r="I1034" s="113">
        <v>277.5</v>
      </c>
      <c r="J1034" s="115">
        <f>VLOOKUP(M1034,'Grupy rabatowe'!A:E,5,0)</f>
        <v>0</v>
      </c>
      <c r="K1034" s="100">
        <f t="shared" si="51"/>
        <v>0</v>
      </c>
      <c r="L1034" s="18">
        <f t="shared" si="52"/>
        <v>277.5</v>
      </c>
      <c r="M1034" s="19" t="s">
        <v>2801</v>
      </c>
      <c r="N1034" s="24" t="str">
        <f t="shared" si="50"/>
        <v>rabat - grupa</v>
      </c>
    </row>
    <row r="1035" spans="1:14" x14ac:dyDescent="0.25">
      <c r="A1035" s="196" t="s">
        <v>1383</v>
      </c>
      <c r="B1035" s="132" t="s">
        <v>2646</v>
      </c>
      <c r="C1035" s="14" t="s">
        <v>59</v>
      </c>
      <c r="D1035" s="16"/>
      <c r="E1035" s="25" t="s">
        <v>1384</v>
      </c>
      <c r="F1035" s="194"/>
      <c r="G1035" s="239">
        <v>5902188703528</v>
      </c>
      <c r="H1035" s="16" t="s">
        <v>17</v>
      </c>
      <c r="I1035" s="113">
        <v>479.33</v>
      </c>
      <c r="J1035" s="115">
        <f>VLOOKUP(M1035,'Grupy rabatowe'!A:E,5,0)</f>
        <v>0</v>
      </c>
      <c r="K1035" s="100">
        <f t="shared" si="51"/>
        <v>0</v>
      </c>
      <c r="L1035" s="18">
        <f t="shared" si="52"/>
        <v>479.33</v>
      </c>
      <c r="M1035" s="19" t="s">
        <v>1385</v>
      </c>
      <c r="N1035" s="24" t="str">
        <f t="shared" si="50"/>
        <v>rabat - grupa</v>
      </c>
    </row>
    <row r="1036" spans="1:14" x14ac:dyDescent="0.25">
      <c r="A1036" s="196" t="s">
        <v>1386</v>
      </c>
      <c r="B1036" s="132" t="s">
        <v>2647</v>
      </c>
      <c r="C1036" s="14" t="s">
        <v>59</v>
      </c>
      <c r="D1036" s="16"/>
      <c r="E1036" s="25" t="s">
        <v>1384</v>
      </c>
      <c r="F1036" s="194"/>
      <c r="G1036" s="239">
        <v>5902188703535</v>
      </c>
      <c r="H1036" s="16" t="s">
        <v>17</v>
      </c>
      <c r="I1036" s="113">
        <v>462.78</v>
      </c>
      <c r="J1036" s="115">
        <f>VLOOKUP(M1036,'Grupy rabatowe'!A:E,5,0)</f>
        <v>0</v>
      </c>
      <c r="K1036" s="100">
        <f t="shared" si="51"/>
        <v>0</v>
      </c>
      <c r="L1036" s="18">
        <f t="shared" si="52"/>
        <v>462.78</v>
      </c>
      <c r="M1036" s="19" t="s">
        <v>1385</v>
      </c>
      <c r="N1036" s="24" t="str">
        <f t="shared" si="50"/>
        <v>rabat - grupa</v>
      </c>
    </row>
    <row r="1037" spans="1:14" x14ac:dyDescent="0.25">
      <c r="A1037" s="196" t="s">
        <v>1387</v>
      </c>
      <c r="B1037" s="132" t="s">
        <v>2631</v>
      </c>
      <c r="C1037" s="14" t="s">
        <v>59</v>
      </c>
      <c r="D1037" s="16"/>
      <c r="E1037" s="25" t="s">
        <v>1384</v>
      </c>
      <c r="F1037" s="194"/>
      <c r="G1037" s="239">
        <v>5902188703542</v>
      </c>
      <c r="H1037" s="16" t="s">
        <v>17</v>
      </c>
      <c r="I1037" s="113">
        <v>495.87</v>
      </c>
      <c r="J1037" s="115">
        <f>VLOOKUP(M1037,'Grupy rabatowe'!A:E,5,0)</f>
        <v>0</v>
      </c>
      <c r="K1037" s="100">
        <f t="shared" si="51"/>
        <v>0</v>
      </c>
      <c r="L1037" s="18">
        <f t="shared" si="52"/>
        <v>495.87</v>
      </c>
      <c r="M1037" s="19" t="s">
        <v>1385</v>
      </c>
      <c r="N1037" s="24" t="str">
        <f t="shared" si="50"/>
        <v>rabat - grupa</v>
      </c>
    </row>
    <row r="1038" spans="1:14" x14ac:dyDescent="0.25">
      <c r="A1038" s="196" t="s">
        <v>3643</v>
      </c>
      <c r="B1038" s="132" t="s">
        <v>2632</v>
      </c>
      <c r="C1038" s="14" t="s">
        <v>59</v>
      </c>
      <c r="D1038" s="16"/>
      <c r="E1038" s="25" t="s">
        <v>347</v>
      </c>
      <c r="F1038" s="194"/>
      <c r="G1038" s="239">
        <v>5904067604704</v>
      </c>
      <c r="H1038" s="16" t="s">
        <v>17</v>
      </c>
      <c r="I1038" s="113">
        <v>425.59</v>
      </c>
      <c r="J1038" s="115">
        <f>VLOOKUP(M1038,'Grupy rabatowe'!A:E,5,0)</f>
        <v>0</v>
      </c>
      <c r="K1038" s="100">
        <f t="shared" si="51"/>
        <v>0</v>
      </c>
      <c r="L1038" s="18">
        <f t="shared" si="52"/>
        <v>425.59</v>
      </c>
      <c r="M1038" s="19" t="s">
        <v>3741</v>
      </c>
      <c r="N1038" s="24" t="str">
        <f t="shared" si="50"/>
        <v>rabat - grupa</v>
      </c>
    </row>
    <row r="1039" spans="1:14" x14ac:dyDescent="0.25">
      <c r="A1039" s="196" t="s">
        <v>3644</v>
      </c>
      <c r="B1039" s="132" t="s">
        <v>2633</v>
      </c>
      <c r="C1039" s="14" t="s">
        <v>59</v>
      </c>
      <c r="D1039" s="16"/>
      <c r="E1039" s="25" t="s">
        <v>347</v>
      </c>
      <c r="F1039" s="194"/>
      <c r="G1039" s="239">
        <v>5904067604711</v>
      </c>
      <c r="H1039" s="16" t="s">
        <v>17</v>
      </c>
      <c r="I1039" s="113">
        <v>407.44</v>
      </c>
      <c r="J1039" s="115">
        <f>VLOOKUP(M1039,'Grupy rabatowe'!A:E,5,0)</f>
        <v>0</v>
      </c>
      <c r="K1039" s="100">
        <f t="shared" si="51"/>
        <v>0</v>
      </c>
      <c r="L1039" s="18">
        <f t="shared" si="52"/>
        <v>407.44</v>
      </c>
      <c r="M1039" s="19" t="s">
        <v>3741</v>
      </c>
      <c r="N1039" s="24" t="str">
        <f t="shared" si="50"/>
        <v>rabat - grupa</v>
      </c>
    </row>
    <row r="1040" spans="1:14" x14ac:dyDescent="0.25">
      <c r="A1040" s="196" t="s">
        <v>3645</v>
      </c>
      <c r="B1040" s="132" t="s">
        <v>2634</v>
      </c>
      <c r="C1040" s="14" t="s">
        <v>59</v>
      </c>
      <c r="D1040" s="16"/>
      <c r="E1040" s="25" t="s">
        <v>347</v>
      </c>
      <c r="F1040" s="194"/>
      <c r="G1040" s="239">
        <v>5904067604728</v>
      </c>
      <c r="H1040" s="16" t="s">
        <v>17</v>
      </c>
      <c r="I1040" s="113">
        <v>443.74</v>
      </c>
      <c r="J1040" s="115">
        <f>VLOOKUP(M1040,'Grupy rabatowe'!A:E,5,0)</f>
        <v>0</v>
      </c>
      <c r="K1040" s="100">
        <f t="shared" si="51"/>
        <v>0</v>
      </c>
      <c r="L1040" s="18">
        <f t="shared" si="52"/>
        <v>443.74</v>
      </c>
      <c r="M1040" s="19" t="s">
        <v>3741</v>
      </c>
      <c r="N1040" s="24" t="str">
        <f t="shared" si="50"/>
        <v>rabat - grupa</v>
      </c>
    </row>
    <row r="1041" spans="1:14" x14ac:dyDescent="0.25">
      <c r="A1041" s="196" t="s">
        <v>1388</v>
      </c>
      <c r="B1041" s="132" t="s">
        <v>2675</v>
      </c>
      <c r="C1041" s="14" t="s">
        <v>59</v>
      </c>
      <c r="D1041" s="16"/>
      <c r="E1041" s="25" t="s">
        <v>347</v>
      </c>
      <c r="F1041" s="194"/>
      <c r="G1041" s="239">
        <v>5902188703795</v>
      </c>
      <c r="H1041" s="16" t="s">
        <v>17</v>
      </c>
      <c r="I1041" s="113">
        <v>619.77</v>
      </c>
      <c r="J1041" s="115">
        <f>VLOOKUP(M1041,'Grupy rabatowe'!A:E,5,0)</f>
        <v>0</v>
      </c>
      <c r="K1041" s="100">
        <f t="shared" si="51"/>
        <v>0</v>
      </c>
      <c r="L1041" s="18">
        <f t="shared" si="52"/>
        <v>619.77</v>
      </c>
      <c r="M1041" s="19" t="s">
        <v>2693</v>
      </c>
      <c r="N1041" s="24" t="str">
        <f t="shared" si="50"/>
        <v>rabat - grupa</v>
      </c>
    </row>
    <row r="1042" spans="1:14" x14ac:dyDescent="0.25">
      <c r="A1042" s="196" t="s">
        <v>1390</v>
      </c>
      <c r="B1042" s="132" t="s">
        <v>2676</v>
      </c>
      <c r="C1042" s="14" t="s">
        <v>59</v>
      </c>
      <c r="D1042" s="16"/>
      <c r="E1042" s="25" t="s">
        <v>347</v>
      </c>
      <c r="F1042" s="194"/>
      <c r="G1042" s="239">
        <v>5902188703818</v>
      </c>
      <c r="H1042" s="16" t="s">
        <v>17</v>
      </c>
      <c r="I1042" s="113">
        <v>604.88</v>
      </c>
      <c r="J1042" s="115">
        <f>VLOOKUP(M1042,'Grupy rabatowe'!A:E,5,0)</f>
        <v>0</v>
      </c>
      <c r="K1042" s="100">
        <f t="shared" si="51"/>
        <v>0</v>
      </c>
      <c r="L1042" s="18">
        <f t="shared" si="52"/>
        <v>604.88</v>
      </c>
      <c r="M1042" s="19" t="s">
        <v>2693</v>
      </c>
      <c r="N1042" s="24" t="str">
        <f t="shared" si="50"/>
        <v>rabat - grupa</v>
      </c>
    </row>
    <row r="1043" spans="1:14" x14ac:dyDescent="0.25">
      <c r="A1043" s="196" t="s">
        <v>1392</v>
      </c>
      <c r="B1043" s="132" t="s">
        <v>2677</v>
      </c>
      <c r="C1043" s="14" t="s">
        <v>59</v>
      </c>
      <c r="D1043" s="16"/>
      <c r="E1043" s="25" t="s">
        <v>347</v>
      </c>
      <c r="F1043" s="194"/>
      <c r="G1043" s="239">
        <v>5902188703832</v>
      </c>
      <c r="H1043" s="16" t="s">
        <v>17</v>
      </c>
      <c r="I1043" s="113">
        <v>635.78</v>
      </c>
      <c r="J1043" s="115">
        <f>VLOOKUP(M1043,'Grupy rabatowe'!A:E,5,0)</f>
        <v>0</v>
      </c>
      <c r="K1043" s="100">
        <f t="shared" si="51"/>
        <v>0</v>
      </c>
      <c r="L1043" s="18">
        <f t="shared" si="52"/>
        <v>635.78</v>
      </c>
      <c r="M1043" s="19" t="s">
        <v>2693</v>
      </c>
      <c r="N1043" s="24" t="str">
        <f t="shared" si="50"/>
        <v>rabat - grupa</v>
      </c>
    </row>
    <row r="1044" spans="1:14" x14ac:dyDescent="0.25">
      <c r="A1044" s="196" t="s">
        <v>1389</v>
      </c>
      <c r="B1044" s="132" t="s">
        <v>2678</v>
      </c>
      <c r="C1044" s="14" t="s">
        <v>59</v>
      </c>
      <c r="D1044" s="16"/>
      <c r="E1044" s="25" t="s">
        <v>347</v>
      </c>
      <c r="F1044" s="194"/>
      <c r="G1044" s="239">
        <v>5902188703801</v>
      </c>
      <c r="H1044" s="16" t="s">
        <v>17</v>
      </c>
      <c r="I1044" s="113">
        <v>652.05999999999995</v>
      </c>
      <c r="J1044" s="115">
        <f>VLOOKUP(M1044,'Grupy rabatowe'!A:E,5,0)</f>
        <v>0</v>
      </c>
      <c r="K1044" s="100">
        <f t="shared" si="51"/>
        <v>0</v>
      </c>
      <c r="L1044" s="18">
        <f t="shared" si="52"/>
        <v>652.05999999999995</v>
      </c>
      <c r="M1044" s="19" t="s">
        <v>2693</v>
      </c>
      <c r="N1044" s="24" t="str">
        <f t="shared" si="50"/>
        <v>rabat - grupa</v>
      </c>
    </row>
    <row r="1045" spans="1:14" x14ac:dyDescent="0.25">
      <c r="A1045" s="196" t="s">
        <v>1391</v>
      </c>
      <c r="B1045" s="132" t="s">
        <v>2679</v>
      </c>
      <c r="C1045" s="14" t="s">
        <v>59</v>
      </c>
      <c r="D1045" s="16"/>
      <c r="E1045" s="25" t="s">
        <v>347</v>
      </c>
      <c r="F1045" s="194"/>
      <c r="G1045" s="239">
        <v>5902188703825</v>
      </c>
      <c r="H1045" s="16" t="s">
        <v>17</v>
      </c>
      <c r="I1045" s="113">
        <v>682.96</v>
      </c>
      <c r="J1045" s="115">
        <f>VLOOKUP(M1045,'Grupy rabatowe'!A:E,5,0)</f>
        <v>0</v>
      </c>
      <c r="K1045" s="100">
        <f t="shared" si="51"/>
        <v>0</v>
      </c>
      <c r="L1045" s="18">
        <f t="shared" si="52"/>
        <v>682.96</v>
      </c>
      <c r="M1045" s="19" t="s">
        <v>2693</v>
      </c>
      <c r="N1045" s="24" t="str">
        <f t="shared" si="50"/>
        <v>rabat - grupa</v>
      </c>
    </row>
    <row r="1046" spans="1:14" x14ac:dyDescent="0.25">
      <c r="A1046" s="196" t="s">
        <v>1393</v>
      </c>
      <c r="B1046" s="132" t="s">
        <v>2688</v>
      </c>
      <c r="C1046" s="14" t="s">
        <v>59</v>
      </c>
      <c r="D1046" s="16"/>
      <c r="E1046" s="25" t="s">
        <v>1173</v>
      </c>
      <c r="F1046" s="194"/>
      <c r="G1046" s="239">
        <v>5902188703849</v>
      </c>
      <c r="H1046" s="16" t="s">
        <v>17</v>
      </c>
      <c r="I1046" s="113">
        <v>910.31</v>
      </c>
      <c r="J1046" s="115">
        <f>VLOOKUP(M1046,'Grupy rabatowe'!A:E,5,0)</f>
        <v>0</v>
      </c>
      <c r="K1046" s="100">
        <f t="shared" si="51"/>
        <v>0</v>
      </c>
      <c r="L1046" s="18">
        <f t="shared" si="52"/>
        <v>910.31</v>
      </c>
      <c r="M1046" s="19" t="s">
        <v>2692</v>
      </c>
      <c r="N1046" s="24" t="str">
        <f t="shared" si="50"/>
        <v>rabat - grupa</v>
      </c>
    </row>
    <row r="1047" spans="1:14" x14ac:dyDescent="0.25">
      <c r="A1047" s="196" t="s">
        <v>1394</v>
      </c>
      <c r="B1047" s="132" t="s">
        <v>2680</v>
      </c>
      <c r="C1047" s="14" t="s">
        <v>59</v>
      </c>
      <c r="D1047" s="16"/>
      <c r="E1047" s="25" t="s">
        <v>1173</v>
      </c>
      <c r="F1047" s="194"/>
      <c r="G1047" s="239">
        <v>5902188703856</v>
      </c>
      <c r="H1047" s="16" t="s">
        <v>17</v>
      </c>
      <c r="I1047" s="113">
        <v>894.3</v>
      </c>
      <c r="J1047" s="115">
        <f>VLOOKUP(M1047,'Grupy rabatowe'!A:E,5,0)</f>
        <v>0</v>
      </c>
      <c r="K1047" s="100">
        <f t="shared" si="51"/>
        <v>0</v>
      </c>
      <c r="L1047" s="18">
        <f t="shared" si="52"/>
        <v>894.3</v>
      </c>
      <c r="M1047" s="19" t="s">
        <v>2692</v>
      </c>
      <c r="N1047" s="24" t="str">
        <f t="shared" si="50"/>
        <v>rabat - grupa</v>
      </c>
    </row>
    <row r="1048" spans="1:14" x14ac:dyDescent="0.25">
      <c r="A1048" s="196" t="s">
        <v>1395</v>
      </c>
      <c r="B1048" s="132" t="s">
        <v>2689</v>
      </c>
      <c r="C1048" s="14" t="s">
        <v>59</v>
      </c>
      <c r="D1048" s="16"/>
      <c r="E1048" s="25" t="s">
        <v>1173</v>
      </c>
      <c r="F1048" s="194"/>
      <c r="G1048" s="239">
        <v>5902188703863</v>
      </c>
      <c r="H1048" s="16" t="s">
        <v>17</v>
      </c>
      <c r="I1048" s="113">
        <v>878.29</v>
      </c>
      <c r="J1048" s="115">
        <f>VLOOKUP(M1048,'Grupy rabatowe'!A:E,5,0)</f>
        <v>0</v>
      </c>
      <c r="K1048" s="100">
        <f t="shared" si="51"/>
        <v>0</v>
      </c>
      <c r="L1048" s="18">
        <f t="shared" si="52"/>
        <v>878.29</v>
      </c>
      <c r="M1048" s="19" t="s">
        <v>2692</v>
      </c>
      <c r="N1048" s="24" t="str">
        <f t="shared" si="50"/>
        <v>rabat - grupa</v>
      </c>
    </row>
    <row r="1049" spans="1:14" x14ac:dyDescent="0.25">
      <c r="A1049" s="196" t="s">
        <v>1396</v>
      </c>
      <c r="B1049" s="132" t="s">
        <v>2681</v>
      </c>
      <c r="C1049" s="14" t="s">
        <v>59</v>
      </c>
      <c r="D1049" s="16"/>
      <c r="E1049" s="25" t="s">
        <v>1173</v>
      </c>
      <c r="F1049" s="194"/>
      <c r="G1049" s="239">
        <v>5902188703870</v>
      </c>
      <c r="H1049" s="16" t="s">
        <v>17</v>
      </c>
      <c r="I1049" s="113">
        <v>926.33</v>
      </c>
      <c r="J1049" s="115">
        <f>VLOOKUP(M1049,'Grupy rabatowe'!A:E,5,0)</f>
        <v>0</v>
      </c>
      <c r="K1049" s="100">
        <f t="shared" si="51"/>
        <v>0</v>
      </c>
      <c r="L1049" s="18">
        <f t="shared" si="52"/>
        <v>926.33</v>
      </c>
      <c r="M1049" s="19" t="s">
        <v>2692</v>
      </c>
      <c r="N1049" s="24" t="str">
        <f t="shared" si="50"/>
        <v>rabat - grupa</v>
      </c>
    </row>
    <row r="1050" spans="1:14" x14ac:dyDescent="0.25">
      <c r="A1050" s="196" t="s">
        <v>3609</v>
      </c>
      <c r="B1050" s="132" t="s">
        <v>2682</v>
      </c>
      <c r="C1050" s="14" t="s">
        <v>59</v>
      </c>
      <c r="D1050" s="16"/>
      <c r="E1050" s="25" t="s">
        <v>1196</v>
      </c>
      <c r="F1050" s="194"/>
      <c r="G1050" s="239">
        <v>5904067604759</v>
      </c>
      <c r="H1050" s="16" t="s">
        <v>17</v>
      </c>
      <c r="I1050" s="113">
        <v>564.45000000000005</v>
      </c>
      <c r="J1050" s="115">
        <f>VLOOKUP(M1050,'Grupy rabatowe'!A:E,5,0)</f>
        <v>0</v>
      </c>
      <c r="K1050" s="100">
        <f t="shared" si="51"/>
        <v>0</v>
      </c>
      <c r="L1050" s="18">
        <f t="shared" si="52"/>
        <v>564.45000000000005</v>
      </c>
      <c r="M1050" s="19" t="s">
        <v>1398</v>
      </c>
      <c r="N1050" s="24" t="str">
        <f t="shared" si="50"/>
        <v>rabat - grupa</v>
      </c>
    </row>
    <row r="1051" spans="1:14" x14ac:dyDescent="0.25">
      <c r="A1051" s="196" t="s">
        <v>3610</v>
      </c>
      <c r="B1051" s="132" t="s">
        <v>2683</v>
      </c>
      <c r="C1051" s="14" t="s">
        <v>59</v>
      </c>
      <c r="D1051" s="16"/>
      <c r="E1051" s="25" t="s">
        <v>1196</v>
      </c>
      <c r="F1051" s="194"/>
      <c r="G1051" s="239">
        <v>5904067604735</v>
      </c>
      <c r="H1051" s="16" t="s">
        <v>17</v>
      </c>
      <c r="I1051" s="113">
        <v>496.44</v>
      </c>
      <c r="J1051" s="115">
        <f>VLOOKUP(M1051,'Grupy rabatowe'!A:E,5,0)</f>
        <v>0</v>
      </c>
      <c r="K1051" s="100">
        <f t="shared" si="51"/>
        <v>0</v>
      </c>
      <c r="L1051" s="18">
        <f t="shared" si="52"/>
        <v>496.44</v>
      </c>
      <c r="M1051" s="19" t="s">
        <v>1398</v>
      </c>
      <c r="N1051" s="24" t="str">
        <f t="shared" si="50"/>
        <v>rabat - grupa</v>
      </c>
    </row>
    <row r="1052" spans="1:14" x14ac:dyDescent="0.25">
      <c r="A1052" s="196" t="s">
        <v>3611</v>
      </c>
      <c r="B1052" s="132" t="s">
        <v>2684</v>
      </c>
      <c r="C1052" s="14" t="s">
        <v>59</v>
      </c>
      <c r="D1052" s="16"/>
      <c r="E1052" s="25" t="s">
        <v>1196</v>
      </c>
      <c r="F1052" s="194"/>
      <c r="G1052" s="239">
        <v>5904067604742</v>
      </c>
      <c r="H1052" s="16" t="s">
        <v>17</v>
      </c>
      <c r="I1052" s="113">
        <v>530.6</v>
      </c>
      <c r="J1052" s="115">
        <f>VLOOKUP(M1052,'Grupy rabatowe'!A:E,5,0)</f>
        <v>0</v>
      </c>
      <c r="K1052" s="100">
        <f t="shared" si="51"/>
        <v>0</v>
      </c>
      <c r="L1052" s="18">
        <f t="shared" si="52"/>
        <v>530.6</v>
      </c>
      <c r="M1052" s="19" t="s">
        <v>1398</v>
      </c>
      <c r="N1052" s="24" t="str">
        <f t="shared" si="50"/>
        <v>rabat - grupa</v>
      </c>
    </row>
    <row r="1053" spans="1:14" x14ac:dyDescent="0.25">
      <c r="A1053" s="196" t="s">
        <v>1397</v>
      </c>
      <c r="B1053" s="132" t="s">
        <v>2685</v>
      </c>
      <c r="C1053" s="14" t="s">
        <v>59</v>
      </c>
      <c r="D1053" s="16"/>
      <c r="E1053" s="25" t="s">
        <v>1196</v>
      </c>
      <c r="F1053" s="194"/>
      <c r="G1053" s="239">
        <v>5902188703887</v>
      </c>
      <c r="H1053" s="16" t="s">
        <v>17</v>
      </c>
      <c r="I1053" s="113">
        <v>617.17999999999995</v>
      </c>
      <c r="J1053" s="115">
        <f>VLOOKUP(M1053,'Grupy rabatowe'!A:E,5,0)</f>
        <v>0</v>
      </c>
      <c r="K1053" s="100">
        <f t="shared" si="51"/>
        <v>0</v>
      </c>
      <c r="L1053" s="18">
        <f t="shared" si="52"/>
        <v>617.17999999999995</v>
      </c>
      <c r="M1053" s="19" t="s">
        <v>1398</v>
      </c>
      <c r="N1053" s="24" t="str">
        <f t="shared" si="50"/>
        <v>rabat - grupa</v>
      </c>
    </row>
    <row r="1054" spans="1:14" x14ac:dyDescent="0.25">
      <c r="A1054" s="196" t="s">
        <v>1399</v>
      </c>
      <c r="B1054" s="132" t="s">
        <v>2686</v>
      </c>
      <c r="C1054" s="14" t="s">
        <v>59</v>
      </c>
      <c r="D1054" s="16"/>
      <c r="E1054" s="25" t="s">
        <v>1196</v>
      </c>
      <c r="F1054" s="194"/>
      <c r="G1054" s="239">
        <v>5902188703894</v>
      </c>
      <c r="H1054" s="16" t="s">
        <v>17</v>
      </c>
      <c r="I1054" s="113">
        <v>600.1</v>
      </c>
      <c r="J1054" s="115">
        <f>VLOOKUP(M1054,'Grupy rabatowe'!A:E,5,0)</f>
        <v>0</v>
      </c>
      <c r="K1054" s="100">
        <f t="shared" si="51"/>
        <v>0</v>
      </c>
      <c r="L1054" s="18">
        <f t="shared" si="52"/>
        <v>600.1</v>
      </c>
      <c r="M1054" s="19" t="s">
        <v>1398</v>
      </c>
      <c r="N1054" s="24" t="str">
        <f t="shared" si="50"/>
        <v>rabat - grupa</v>
      </c>
    </row>
    <row r="1055" spans="1:14" x14ac:dyDescent="0.25">
      <c r="A1055" s="196" t="s">
        <v>1400</v>
      </c>
      <c r="B1055" s="132" t="s">
        <v>2687</v>
      </c>
      <c r="C1055" s="14" t="s">
        <v>59</v>
      </c>
      <c r="D1055" s="16"/>
      <c r="E1055" s="25" t="s">
        <v>1196</v>
      </c>
      <c r="F1055" s="194"/>
      <c r="G1055" s="239">
        <v>5902188703900</v>
      </c>
      <c r="H1055" s="16" t="s">
        <v>17</v>
      </c>
      <c r="I1055" s="113">
        <v>634.26</v>
      </c>
      <c r="J1055" s="115">
        <f>VLOOKUP(M1055,'Grupy rabatowe'!A:E,5,0)</f>
        <v>0</v>
      </c>
      <c r="K1055" s="100">
        <f t="shared" si="51"/>
        <v>0</v>
      </c>
      <c r="L1055" s="18">
        <f t="shared" si="52"/>
        <v>634.26</v>
      </c>
      <c r="M1055" s="19" t="s">
        <v>1398</v>
      </c>
      <c r="N1055" s="24" t="str">
        <f t="shared" si="50"/>
        <v>rabat - grupa</v>
      </c>
    </row>
    <row r="1056" spans="1:14" x14ac:dyDescent="0.25">
      <c r="A1056" s="196" t="s">
        <v>1401</v>
      </c>
      <c r="B1056" s="132" t="s">
        <v>2635</v>
      </c>
      <c r="C1056" s="14" t="s">
        <v>59</v>
      </c>
      <c r="D1056" s="16"/>
      <c r="E1056" s="25" t="s">
        <v>1225</v>
      </c>
      <c r="F1056" s="194"/>
      <c r="G1056" s="239">
        <v>5902188703917</v>
      </c>
      <c r="H1056" s="16" t="s">
        <v>17</v>
      </c>
      <c r="I1056" s="113">
        <v>854.14</v>
      </c>
      <c r="J1056" s="115">
        <f>VLOOKUP(M1056,'Grupy rabatowe'!A:E,5,0)</f>
        <v>0</v>
      </c>
      <c r="K1056" s="100">
        <f t="shared" si="51"/>
        <v>0</v>
      </c>
      <c r="L1056" s="18">
        <f t="shared" si="52"/>
        <v>854.14</v>
      </c>
      <c r="M1056" s="19" t="s">
        <v>1402</v>
      </c>
      <c r="N1056" s="24" t="str">
        <f t="shared" si="50"/>
        <v>rabat - grupa</v>
      </c>
    </row>
    <row r="1057" spans="1:14" x14ac:dyDescent="0.25">
      <c r="A1057" s="196" t="s">
        <v>1403</v>
      </c>
      <c r="B1057" s="132" t="s">
        <v>2611</v>
      </c>
      <c r="C1057" s="14" t="s">
        <v>59</v>
      </c>
      <c r="D1057" s="16"/>
      <c r="E1057" s="25" t="s">
        <v>1225</v>
      </c>
      <c r="F1057" s="194"/>
      <c r="G1057" s="239">
        <v>5902188703924</v>
      </c>
      <c r="H1057" s="16" t="s">
        <v>17</v>
      </c>
      <c r="I1057" s="113">
        <v>823.61</v>
      </c>
      <c r="J1057" s="115">
        <f>VLOOKUP(M1057,'Grupy rabatowe'!A:E,5,0)</f>
        <v>0</v>
      </c>
      <c r="K1057" s="100">
        <f t="shared" si="51"/>
        <v>0</v>
      </c>
      <c r="L1057" s="18">
        <f t="shared" si="52"/>
        <v>823.61</v>
      </c>
      <c r="M1057" s="19" t="s">
        <v>1402</v>
      </c>
      <c r="N1057" s="24" t="str">
        <f t="shared" si="50"/>
        <v>rabat - grupa</v>
      </c>
    </row>
    <row r="1058" spans="1:14" x14ac:dyDescent="0.25">
      <c r="A1058" s="196" t="s">
        <v>1404</v>
      </c>
      <c r="B1058" s="132" t="s">
        <v>2613</v>
      </c>
      <c r="C1058" s="14" t="s">
        <v>59</v>
      </c>
      <c r="D1058" s="16"/>
      <c r="E1058" s="25" t="s">
        <v>1225</v>
      </c>
      <c r="F1058" s="194"/>
      <c r="G1058" s="239">
        <v>5902188703931</v>
      </c>
      <c r="H1058" s="16" t="s">
        <v>17</v>
      </c>
      <c r="I1058" s="113">
        <v>897.22</v>
      </c>
      <c r="J1058" s="115">
        <f>VLOOKUP(M1058,'Grupy rabatowe'!A:E,5,0)</f>
        <v>0</v>
      </c>
      <c r="K1058" s="100">
        <f t="shared" si="51"/>
        <v>0</v>
      </c>
      <c r="L1058" s="18">
        <f t="shared" si="52"/>
        <v>897.22</v>
      </c>
      <c r="M1058" s="19" t="s">
        <v>1402</v>
      </c>
      <c r="N1058" s="24" t="str">
        <f t="shared" si="50"/>
        <v>rabat - grupa</v>
      </c>
    </row>
    <row r="1059" spans="1:14" x14ac:dyDescent="0.25">
      <c r="A1059" s="196" t="s">
        <v>1405</v>
      </c>
      <c r="B1059" s="132" t="s">
        <v>2648</v>
      </c>
      <c r="C1059" s="14" t="s">
        <v>59</v>
      </c>
      <c r="D1059" s="16"/>
      <c r="E1059" s="25" t="s">
        <v>1225</v>
      </c>
      <c r="F1059" s="194"/>
      <c r="G1059" s="239">
        <v>5902188703948</v>
      </c>
      <c r="H1059" s="16" t="s">
        <v>17</v>
      </c>
      <c r="I1059" s="113">
        <v>821.94</v>
      </c>
      <c r="J1059" s="115">
        <f>VLOOKUP(M1059,'Grupy rabatowe'!A:E,5,0)</f>
        <v>0</v>
      </c>
      <c r="K1059" s="100">
        <f t="shared" si="51"/>
        <v>0</v>
      </c>
      <c r="L1059" s="18">
        <f t="shared" si="52"/>
        <v>821.94</v>
      </c>
      <c r="M1059" s="19" t="s">
        <v>1402</v>
      </c>
      <c r="N1059" s="24" t="str">
        <f t="shared" si="50"/>
        <v>rabat - grupa</v>
      </c>
    </row>
    <row r="1060" spans="1:14" x14ac:dyDescent="0.25">
      <c r="A1060" s="196" t="s">
        <v>1406</v>
      </c>
      <c r="B1060" s="132" t="s">
        <v>2649</v>
      </c>
      <c r="C1060" s="14" t="s">
        <v>59</v>
      </c>
      <c r="D1060" s="16"/>
      <c r="E1060" s="25" t="s">
        <v>1225</v>
      </c>
      <c r="F1060" s="194"/>
      <c r="G1060" s="239">
        <v>5902188703955</v>
      </c>
      <c r="H1060" s="16" t="s">
        <v>17</v>
      </c>
      <c r="I1060" s="113">
        <v>862.86</v>
      </c>
      <c r="J1060" s="115">
        <f>VLOOKUP(M1060,'Grupy rabatowe'!A:E,5,0)</f>
        <v>0</v>
      </c>
      <c r="K1060" s="100">
        <f t="shared" si="51"/>
        <v>0</v>
      </c>
      <c r="L1060" s="18">
        <f t="shared" si="52"/>
        <v>862.86</v>
      </c>
      <c r="M1060" s="19" t="s">
        <v>1402</v>
      </c>
      <c r="N1060" s="24" t="str">
        <f t="shared" si="50"/>
        <v>rabat - grupa</v>
      </c>
    </row>
    <row r="1061" spans="1:14" x14ac:dyDescent="0.25">
      <c r="A1061" s="196" t="s">
        <v>1407</v>
      </c>
      <c r="B1061" s="132" t="s">
        <v>2601</v>
      </c>
      <c r="C1061" s="14" t="s">
        <v>59</v>
      </c>
      <c r="D1061" s="16"/>
      <c r="E1061" s="25" t="s">
        <v>1231</v>
      </c>
      <c r="F1061" s="194"/>
      <c r="G1061" s="239">
        <v>5902188703962</v>
      </c>
      <c r="H1061" s="16" t="s">
        <v>17</v>
      </c>
      <c r="I1061" s="113">
        <v>1070.4000000000001</v>
      </c>
      <c r="J1061" s="115">
        <f>VLOOKUP(M1061,'Grupy rabatowe'!A:E,5,0)</f>
        <v>0</v>
      </c>
      <c r="K1061" s="100">
        <f t="shared" si="51"/>
        <v>0</v>
      </c>
      <c r="L1061" s="18">
        <f t="shared" si="52"/>
        <v>1070.4000000000001</v>
      </c>
      <c r="M1061" s="19" t="s">
        <v>1408</v>
      </c>
      <c r="N1061" s="24" t="str">
        <f t="shared" si="50"/>
        <v>rabat - grupa</v>
      </c>
    </row>
    <row r="1062" spans="1:14" x14ac:dyDescent="0.25">
      <c r="A1062" s="196" t="s">
        <v>1409</v>
      </c>
      <c r="B1062" s="132" t="s">
        <v>2586</v>
      </c>
      <c r="C1062" s="14" t="s">
        <v>59</v>
      </c>
      <c r="D1062" s="16"/>
      <c r="E1062" s="25" t="s">
        <v>1231</v>
      </c>
      <c r="F1062" s="194"/>
      <c r="G1062" s="239">
        <v>5902188703979</v>
      </c>
      <c r="H1062" s="16" t="s">
        <v>17</v>
      </c>
      <c r="I1062" s="113">
        <v>1039.8599999999999</v>
      </c>
      <c r="J1062" s="115">
        <f>VLOOKUP(M1062,'Grupy rabatowe'!A:E,5,0)</f>
        <v>0</v>
      </c>
      <c r="K1062" s="100">
        <f t="shared" si="51"/>
        <v>0</v>
      </c>
      <c r="L1062" s="18">
        <f t="shared" si="52"/>
        <v>1039.8599999999999</v>
      </c>
      <c r="M1062" s="19" t="s">
        <v>1408</v>
      </c>
      <c r="N1062" s="24" t="str">
        <f t="shared" si="50"/>
        <v>rabat - grupa</v>
      </c>
    </row>
    <row r="1063" spans="1:14" x14ac:dyDescent="0.25">
      <c r="A1063" s="196" t="s">
        <v>1410</v>
      </c>
      <c r="B1063" s="132" t="s">
        <v>2588</v>
      </c>
      <c r="C1063" s="14" t="s">
        <v>59</v>
      </c>
      <c r="D1063" s="16"/>
      <c r="E1063" s="25" t="s">
        <v>1231</v>
      </c>
      <c r="F1063" s="194"/>
      <c r="G1063" s="239">
        <v>5902188703986</v>
      </c>
      <c r="H1063" s="16" t="s">
        <v>17</v>
      </c>
      <c r="I1063" s="113">
        <v>1113.47</v>
      </c>
      <c r="J1063" s="115">
        <f>VLOOKUP(M1063,'Grupy rabatowe'!A:E,5,0)</f>
        <v>0</v>
      </c>
      <c r="K1063" s="100">
        <f t="shared" si="51"/>
        <v>0</v>
      </c>
      <c r="L1063" s="18">
        <f t="shared" si="52"/>
        <v>1113.47</v>
      </c>
      <c r="M1063" s="19" t="s">
        <v>1408</v>
      </c>
      <c r="N1063" s="24" t="str">
        <f t="shared" si="50"/>
        <v>rabat - grupa</v>
      </c>
    </row>
    <row r="1064" spans="1:14" x14ac:dyDescent="0.25">
      <c r="A1064" s="196" t="s">
        <v>1411</v>
      </c>
      <c r="B1064" s="132" t="s">
        <v>2650</v>
      </c>
      <c r="C1064" s="14" t="s">
        <v>59</v>
      </c>
      <c r="D1064" s="16"/>
      <c r="E1064" s="25" t="s">
        <v>1231</v>
      </c>
      <c r="F1064" s="194"/>
      <c r="G1064" s="239">
        <v>5902188703993</v>
      </c>
      <c r="H1064" s="16" t="s">
        <v>17</v>
      </c>
      <c r="I1064" s="113">
        <v>1038.19</v>
      </c>
      <c r="J1064" s="115">
        <f>VLOOKUP(M1064,'Grupy rabatowe'!A:E,5,0)</f>
        <v>0</v>
      </c>
      <c r="K1064" s="100">
        <f t="shared" si="51"/>
        <v>0</v>
      </c>
      <c r="L1064" s="18">
        <f t="shared" si="52"/>
        <v>1038.19</v>
      </c>
      <c r="M1064" s="19" t="s">
        <v>1408</v>
      </c>
      <c r="N1064" s="24" t="str">
        <f t="shared" si="50"/>
        <v>rabat - grupa</v>
      </c>
    </row>
    <row r="1065" spans="1:14" x14ac:dyDescent="0.25">
      <c r="A1065" s="196" t="s">
        <v>1412</v>
      </c>
      <c r="B1065" s="132" t="s">
        <v>2651</v>
      </c>
      <c r="C1065" s="14" t="s">
        <v>59</v>
      </c>
      <c r="D1065" s="16"/>
      <c r="E1065" s="25" t="s">
        <v>1231</v>
      </c>
      <c r="F1065" s="194"/>
      <c r="G1065" s="239">
        <v>5902188704006</v>
      </c>
      <c r="H1065" s="16" t="s">
        <v>17</v>
      </c>
      <c r="I1065" s="113">
        <v>1079.1199999999999</v>
      </c>
      <c r="J1065" s="115">
        <f>VLOOKUP(M1065,'Grupy rabatowe'!A:E,5,0)</f>
        <v>0</v>
      </c>
      <c r="K1065" s="100">
        <f t="shared" si="51"/>
        <v>0</v>
      </c>
      <c r="L1065" s="18">
        <f t="shared" si="52"/>
        <v>1079.1199999999999</v>
      </c>
      <c r="M1065" s="19" t="s">
        <v>1408</v>
      </c>
      <c r="N1065" s="24" t="str">
        <f t="shared" si="50"/>
        <v>rabat - grupa</v>
      </c>
    </row>
    <row r="1066" spans="1:14" s="31" customFormat="1" x14ac:dyDescent="0.2">
      <c r="A1066" s="196">
        <v>74996</v>
      </c>
      <c r="B1066" s="198" t="s">
        <v>4903</v>
      </c>
      <c r="C1066" s="41"/>
      <c r="D1066" s="16"/>
      <c r="E1066" s="25"/>
      <c r="F1066" s="194"/>
      <c r="G1066" s="239">
        <v>5902188707243</v>
      </c>
      <c r="H1066" s="16" t="s">
        <v>17</v>
      </c>
      <c r="I1066" s="113">
        <v>993.13</v>
      </c>
      <c r="J1066" s="115">
        <f>VLOOKUP(M1066,'Grupy rabatowe'!A:E,5,0)</f>
        <v>0</v>
      </c>
      <c r="K1066" s="100">
        <f t="shared" si="51"/>
        <v>0</v>
      </c>
      <c r="L1066" s="18">
        <f t="shared" si="52"/>
        <v>993.13</v>
      </c>
      <c r="M1066" s="19" t="s">
        <v>1413</v>
      </c>
      <c r="N1066" s="24" t="str">
        <f t="shared" si="50"/>
        <v>rabat - grupa</v>
      </c>
    </row>
    <row r="1067" spans="1:14" x14ac:dyDescent="0.25">
      <c r="A1067" s="208">
        <v>74989</v>
      </c>
      <c r="B1067" s="210" t="s">
        <v>4956</v>
      </c>
      <c r="C1067" s="133"/>
      <c r="D1067" s="135"/>
      <c r="E1067" s="132"/>
      <c r="F1067" s="194"/>
      <c r="G1067" s="239">
        <v>5904067611016</v>
      </c>
      <c r="H1067" s="16" t="s">
        <v>17</v>
      </c>
      <c r="I1067" s="113">
        <v>1652.5</v>
      </c>
      <c r="J1067" s="115">
        <f>VLOOKUP(M1067,'Grupy rabatowe'!A:E,5,0)</f>
        <v>0</v>
      </c>
      <c r="K1067" s="100">
        <f t="shared" si="51"/>
        <v>0</v>
      </c>
      <c r="L1067" s="18">
        <f t="shared" si="52"/>
        <v>1652.5</v>
      </c>
      <c r="M1067" s="138" t="s">
        <v>1413</v>
      </c>
      <c r="N1067" s="24" t="str">
        <f t="shared" si="50"/>
        <v>rabat - grupa</v>
      </c>
    </row>
    <row r="1068" spans="1:14" x14ac:dyDescent="0.25">
      <c r="A1068" s="196">
        <v>74993</v>
      </c>
      <c r="B1068" s="198" t="s">
        <v>4902</v>
      </c>
      <c r="C1068" s="41"/>
      <c r="D1068" s="16"/>
      <c r="E1068" s="25"/>
      <c r="F1068" s="194"/>
      <c r="G1068" s="239">
        <v>5901289536332</v>
      </c>
      <c r="H1068" s="16" t="s">
        <v>17</v>
      </c>
      <c r="I1068" s="113">
        <v>209.64</v>
      </c>
      <c r="J1068" s="115">
        <f>VLOOKUP(M1068,'Grupy rabatowe'!A:E,5,0)</f>
        <v>0</v>
      </c>
      <c r="K1068" s="100">
        <f t="shared" si="51"/>
        <v>0</v>
      </c>
      <c r="L1068" s="18">
        <f t="shared" si="52"/>
        <v>209.64</v>
      </c>
      <c r="M1068" s="19" t="s">
        <v>1413</v>
      </c>
      <c r="N1068" s="24" t="str">
        <f t="shared" si="50"/>
        <v>rabat - grupa</v>
      </c>
    </row>
    <row r="1069" spans="1:14" x14ac:dyDescent="0.25">
      <c r="A1069" s="208">
        <v>74987</v>
      </c>
      <c r="B1069" s="210" t="s">
        <v>4957</v>
      </c>
      <c r="C1069" s="133"/>
      <c r="D1069" s="135"/>
      <c r="E1069" s="132"/>
      <c r="F1069" s="194"/>
      <c r="G1069" s="239">
        <v>5904067611009</v>
      </c>
      <c r="H1069" s="16" t="s">
        <v>17</v>
      </c>
      <c r="I1069" s="113">
        <v>68.95</v>
      </c>
      <c r="J1069" s="115">
        <f>VLOOKUP(M1069,'Grupy rabatowe'!A:E,5,0)</f>
        <v>0</v>
      </c>
      <c r="K1069" s="100">
        <f t="shared" si="51"/>
        <v>0</v>
      </c>
      <c r="L1069" s="18">
        <f t="shared" si="52"/>
        <v>68.95</v>
      </c>
      <c r="M1069" s="138" t="s">
        <v>1413</v>
      </c>
      <c r="N1069" s="24" t="str">
        <f t="shared" si="50"/>
        <v>rabat - grupa</v>
      </c>
    </row>
    <row r="1070" spans="1:14" x14ac:dyDescent="0.25">
      <c r="A1070" s="196">
        <v>74999</v>
      </c>
      <c r="B1070" s="198" t="s">
        <v>3558</v>
      </c>
      <c r="C1070" s="41"/>
      <c r="D1070" s="16"/>
      <c r="E1070" s="25"/>
      <c r="F1070" s="194"/>
      <c r="G1070" s="239">
        <v>5904067606982</v>
      </c>
      <c r="H1070" s="16" t="s">
        <v>17</v>
      </c>
      <c r="I1070" s="113">
        <v>63.12</v>
      </c>
      <c r="J1070" s="115">
        <f>VLOOKUP(M1070,'Grupy rabatowe'!A:E,5,0)</f>
        <v>0</v>
      </c>
      <c r="K1070" s="100">
        <f t="shared" si="51"/>
        <v>0</v>
      </c>
      <c r="L1070" s="18">
        <f t="shared" si="52"/>
        <v>63.12</v>
      </c>
      <c r="M1070" s="19" t="s">
        <v>1413</v>
      </c>
      <c r="N1070" s="24" t="str">
        <f t="shared" si="50"/>
        <v>rabat - grupa</v>
      </c>
    </row>
    <row r="1071" spans="1:14" x14ac:dyDescent="0.25">
      <c r="A1071" s="196">
        <v>74998</v>
      </c>
      <c r="B1071" s="198" t="s">
        <v>1414</v>
      </c>
      <c r="C1071" s="41"/>
      <c r="D1071" s="16"/>
      <c r="E1071" s="25"/>
      <c r="F1071" s="194"/>
      <c r="G1071" s="239">
        <v>5902188707274</v>
      </c>
      <c r="H1071" s="16" t="s">
        <v>17</v>
      </c>
      <c r="I1071" s="113">
        <v>35.06</v>
      </c>
      <c r="J1071" s="115">
        <f>VLOOKUP(M1071,'Grupy rabatowe'!A:E,5,0)</f>
        <v>0</v>
      </c>
      <c r="K1071" s="100">
        <f t="shared" si="51"/>
        <v>0</v>
      </c>
      <c r="L1071" s="18">
        <f t="shared" si="52"/>
        <v>35.06</v>
      </c>
      <c r="M1071" s="19" t="s">
        <v>1413</v>
      </c>
      <c r="N1071" s="24" t="str">
        <f t="shared" ref="N1071:N1134" si="53">IF(J1071=K1071,"rabat - grupa","rabat - produkt")</f>
        <v>rabat - grupa</v>
      </c>
    </row>
    <row r="1072" spans="1:14" x14ac:dyDescent="0.25">
      <c r="A1072" s="196">
        <v>74992</v>
      </c>
      <c r="B1072" s="132" t="s">
        <v>1415</v>
      </c>
      <c r="C1072" s="41"/>
      <c r="D1072" s="16"/>
      <c r="E1072" s="25"/>
      <c r="F1072" s="194"/>
      <c r="G1072" s="239">
        <v>5901289534925</v>
      </c>
      <c r="H1072" s="16" t="s">
        <v>17</v>
      </c>
      <c r="I1072" s="113">
        <v>13.3</v>
      </c>
      <c r="J1072" s="115">
        <f>VLOOKUP(M1072,'Grupy rabatowe'!A:E,5,0)</f>
        <v>0</v>
      </c>
      <c r="K1072" s="100">
        <f t="shared" si="51"/>
        <v>0</v>
      </c>
      <c r="L1072" s="18">
        <f t="shared" si="52"/>
        <v>13.3</v>
      </c>
      <c r="M1072" s="19" t="s">
        <v>1413</v>
      </c>
      <c r="N1072" s="24" t="str">
        <f t="shared" si="53"/>
        <v>rabat - grupa</v>
      </c>
    </row>
    <row r="1073" spans="1:14" x14ac:dyDescent="0.25">
      <c r="A1073" s="196">
        <v>74991</v>
      </c>
      <c r="B1073" s="132" t="s">
        <v>3556</v>
      </c>
      <c r="C1073" s="41"/>
      <c r="D1073" s="16"/>
      <c r="E1073" s="25"/>
      <c r="F1073" s="194"/>
      <c r="G1073" s="239">
        <v>5904067606999</v>
      </c>
      <c r="H1073" s="16" t="s">
        <v>17</v>
      </c>
      <c r="I1073" s="113">
        <v>5.25</v>
      </c>
      <c r="J1073" s="115">
        <f>VLOOKUP(M1073,'Grupy rabatowe'!A:E,5,0)</f>
        <v>0</v>
      </c>
      <c r="K1073" s="100">
        <f t="shared" si="51"/>
        <v>0</v>
      </c>
      <c r="L1073" s="18">
        <f t="shared" si="52"/>
        <v>5.25</v>
      </c>
      <c r="M1073" s="19" t="s">
        <v>1413</v>
      </c>
      <c r="N1073" s="24" t="str">
        <f t="shared" si="53"/>
        <v>rabat - grupa</v>
      </c>
    </row>
    <row r="1074" spans="1:14" x14ac:dyDescent="0.25">
      <c r="A1074" s="196">
        <v>74990</v>
      </c>
      <c r="B1074" s="132" t="s">
        <v>3557</v>
      </c>
      <c r="C1074" s="41"/>
      <c r="D1074" s="16"/>
      <c r="E1074" s="25"/>
      <c r="F1074" s="194"/>
      <c r="G1074" s="239">
        <v>5904067607002</v>
      </c>
      <c r="H1074" s="16" t="s">
        <v>17</v>
      </c>
      <c r="I1074" s="113">
        <v>1.1599999999999999</v>
      </c>
      <c r="J1074" s="115">
        <f>VLOOKUP(M1074,'Grupy rabatowe'!A:E,5,0)</f>
        <v>0</v>
      </c>
      <c r="K1074" s="100">
        <f t="shared" si="51"/>
        <v>0</v>
      </c>
      <c r="L1074" s="18">
        <f t="shared" si="52"/>
        <v>1.1599999999999999</v>
      </c>
      <c r="M1074" s="19" t="s">
        <v>1413</v>
      </c>
      <c r="N1074" s="24" t="str">
        <f t="shared" si="53"/>
        <v>rabat - grupa</v>
      </c>
    </row>
    <row r="1075" spans="1:14" x14ac:dyDescent="0.25">
      <c r="A1075" s="196">
        <v>73004</v>
      </c>
      <c r="B1075" s="132" t="s">
        <v>5224</v>
      </c>
      <c r="C1075" s="42" t="s">
        <v>193</v>
      </c>
      <c r="D1075" s="16"/>
      <c r="E1075" s="25"/>
      <c r="F1075" s="194"/>
      <c r="G1075" s="239">
        <v>5904067625617</v>
      </c>
      <c r="H1075" s="16" t="s">
        <v>17</v>
      </c>
      <c r="I1075" s="189">
        <v>51.48</v>
      </c>
      <c r="J1075" s="115">
        <f>VLOOKUP(M1075,'Grupy rabatowe'!A:E,5,0)</f>
        <v>0</v>
      </c>
      <c r="K1075" s="100">
        <f t="shared" si="51"/>
        <v>0</v>
      </c>
      <c r="L1075" s="18">
        <f t="shared" si="52"/>
        <v>51.48</v>
      </c>
      <c r="M1075" s="19" t="s">
        <v>2664</v>
      </c>
      <c r="N1075" s="24" t="str">
        <f t="shared" si="53"/>
        <v>rabat - grupa</v>
      </c>
    </row>
    <row r="1076" spans="1:14" x14ac:dyDescent="0.25">
      <c r="A1076" s="196">
        <v>73005</v>
      </c>
      <c r="B1076" s="132" t="s">
        <v>5225</v>
      </c>
      <c r="C1076" s="42" t="s">
        <v>193</v>
      </c>
      <c r="D1076" s="16"/>
      <c r="E1076" s="25"/>
      <c r="F1076" s="194" t="s">
        <v>4273</v>
      </c>
      <c r="G1076" s="239">
        <v>5904067625624</v>
      </c>
      <c r="H1076" s="16" t="s">
        <v>17</v>
      </c>
      <c r="I1076" s="189">
        <v>51.48</v>
      </c>
      <c r="J1076" s="115">
        <f>VLOOKUP(M1076,'Grupy rabatowe'!A:E,5,0)</f>
        <v>0</v>
      </c>
      <c r="K1076" s="100">
        <f t="shared" si="51"/>
        <v>0</v>
      </c>
      <c r="L1076" s="18">
        <f t="shared" si="52"/>
        <v>51.48</v>
      </c>
      <c r="M1076" s="19" t="s">
        <v>2664</v>
      </c>
      <c r="N1076" s="24" t="str">
        <f t="shared" si="53"/>
        <v>rabat - grupa</v>
      </c>
    </row>
    <row r="1077" spans="1:14" x14ac:dyDescent="0.25">
      <c r="A1077" s="196">
        <v>73109</v>
      </c>
      <c r="B1077" s="132" t="s">
        <v>1620</v>
      </c>
      <c r="C1077" s="42" t="s">
        <v>193</v>
      </c>
      <c r="D1077" s="16"/>
      <c r="E1077" s="25"/>
      <c r="F1077" s="194"/>
      <c r="G1077" s="239">
        <v>5901289536257</v>
      </c>
      <c r="H1077" s="16" t="s">
        <v>17</v>
      </c>
      <c r="I1077" s="113">
        <v>65.16</v>
      </c>
      <c r="J1077" s="115">
        <f>VLOOKUP(M1077,'Grupy rabatowe'!A:E,5,0)</f>
        <v>0</v>
      </c>
      <c r="K1077" s="100">
        <f t="shared" si="51"/>
        <v>0</v>
      </c>
      <c r="L1077" s="18">
        <f t="shared" si="52"/>
        <v>65.16</v>
      </c>
      <c r="M1077" s="19" t="s">
        <v>2664</v>
      </c>
      <c r="N1077" s="24" t="str">
        <f t="shared" si="53"/>
        <v>rabat - grupa</v>
      </c>
    </row>
    <row r="1078" spans="1:14" x14ac:dyDescent="0.25">
      <c r="A1078" s="196">
        <v>73003</v>
      </c>
      <c r="B1078" s="132" t="s">
        <v>5226</v>
      </c>
      <c r="C1078" s="42" t="s">
        <v>193</v>
      </c>
      <c r="D1078" s="16"/>
      <c r="E1078" s="25"/>
      <c r="F1078" s="194"/>
      <c r="G1078" s="239">
        <v>5904067625600</v>
      </c>
      <c r="H1078" s="16" t="s">
        <v>17</v>
      </c>
      <c r="I1078" s="189">
        <v>45.7</v>
      </c>
      <c r="J1078" s="115">
        <f>VLOOKUP(M1078,'Grupy rabatowe'!A:E,5,0)</f>
        <v>0</v>
      </c>
      <c r="K1078" s="100">
        <f t="shared" si="51"/>
        <v>0</v>
      </c>
      <c r="L1078" s="18">
        <f t="shared" si="52"/>
        <v>45.7</v>
      </c>
      <c r="M1078" s="19" t="s">
        <v>2664</v>
      </c>
      <c r="N1078" s="24" t="str">
        <f t="shared" si="53"/>
        <v>rabat - grupa</v>
      </c>
    </row>
    <row r="1079" spans="1:14" x14ac:dyDescent="0.25">
      <c r="A1079" s="196">
        <v>73001</v>
      </c>
      <c r="B1079" s="132" t="s">
        <v>1621</v>
      </c>
      <c r="C1079" s="42" t="s">
        <v>193</v>
      </c>
      <c r="D1079" s="16"/>
      <c r="E1079" s="25"/>
      <c r="F1079" s="194"/>
      <c r="G1079" s="239">
        <v>5901289536240</v>
      </c>
      <c r="H1079" s="16" t="s">
        <v>17</v>
      </c>
      <c r="I1079" s="113">
        <v>54.06</v>
      </c>
      <c r="J1079" s="115">
        <f>VLOOKUP(M1079,'Grupy rabatowe'!A:E,5,0)</f>
        <v>0</v>
      </c>
      <c r="K1079" s="100">
        <f t="shared" si="51"/>
        <v>0</v>
      </c>
      <c r="L1079" s="18">
        <f t="shared" si="52"/>
        <v>54.06</v>
      </c>
      <c r="M1079" s="19" t="s">
        <v>2664</v>
      </c>
      <c r="N1079" s="24" t="str">
        <f t="shared" si="53"/>
        <v>rabat - grupa</v>
      </c>
    </row>
    <row r="1080" spans="1:14" x14ac:dyDescent="0.25">
      <c r="A1080" s="196">
        <v>73117</v>
      </c>
      <c r="B1080" s="132" t="s">
        <v>2667</v>
      </c>
      <c r="C1080" s="41" t="s">
        <v>193</v>
      </c>
      <c r="D1080" s="16"/>
      <c r="E1080" s="25"/>
      <c r="F1080" s="194"/>
      <c r="G1080" s="239">
        <v>5904067600232</v>
      </c>
      <c r="H1080" s="16" t="s">
        <v>17</v>
      </c>
      <c r="I1080" s="113">
        <v>103.68</v>
      </c>
      <c r="J1080" s="115">
        <f>VLOOKUP(M1080,'Grupy rabatowe'!A:E,5,0)</f>
        <v>0</v>
      </c>
      <c r="K1080" s="100">
        <f t="shared" si="51"/>
        <v>0</v>
      </c>
      <c r="L1080" s="18">
        <f t="shared" si="52"/>
        <v>103.68</v>
      </c>
      <c r="M1080" s="19" t="s">
        <v>2664</v>
      </c>
      <c r="N1080" s="24" t="str">
        <f t="shared" si="53"/>
        <v>rabat - grupa</v>
      </c>
    </row>
    <row r="1081" spans="1:14" x14ac:dyDescent="0.25">
      <c r="A1081" s="196">
        <v>73115</v>
      </c>
      <c r="B1081" s="132" t="s">
        <v>2668</v>
      </c>
      <c r="C1081" s="41" t="s">
        <v>193</v>
      </c>
      <c r="D1081" s="16"/>
      <c r="E1081" s="25"/>
      <c r="F1081" s="194"/>
      <c r="G1081" s="239">
        <v>5904067600256</v>
      </c>
      <c r="H1081" s="16" t="s">
        <v>17</v>
      </c>
      <c r="I1081" s="113">
        <v>100.36</v>
      </c>
      <c r="J1081" s="115">
        <f>VLOOKUP(M1081,'Grupy rabatowe'!A:E,5,0)</f>
        <v>0</v>
      </c>
      <c r="K1081" s="100">
        <f t="shared" ref="K1081:K1144" si="54">J1081</f>
        <v>0</v>
      </c>
      <c r="L1081" s="18">
        <f t="shared" ref="L1081:L1144" si="55">I1081*(1-K1081)</f>
        <v>100.36</v>
      </c>
      <c r="M1081" s="19" t="s">
        <v>2664</v>
      </c>
      <c r="N1081" s="24" t="str">
        <f t="shared" si="53"/>
        <v>rabat - grupa</v>
      </c>
    </row>
    <row r="1082" spans="1:14" x14ac:dyDescent="0.25">
      <c r="A1082" s="196">
        <v>73110</v>
      </c>
      <c r="B1082" s="197" t="s">
        <v>2670</v>
      </c>
      <c r="C1082" s="41" t="s">
        <v>193</v>
      </c>
      <c r="D1082" s="16"/>
      <c r="E1082" s="25"/>
      <c r="F1082" s="194"/>
      <c r="G1082" s="239">
        <v>5904067600249</v>
      </c>
      <c r="H1082" s="16" t="s">
        <v>17</v>
      </c>
      <c r="I1082" s="113">
        <v>119.51</v>
      </c>
      <c r="J1082" s="115">
        <f>VLOOKUP(M1082,'Grupy rabatowe'!A:E,5,0)</f>
        <v>0</v>
      </c>
      <c r="K1082" s="100">
        <f t="shared" si="54"/>
        <v>0</v>
      </c>
      <c r="L1082" s="18">
        <f t="shared" si="55"/>
        <v>119.51</v>
      </c>
      <c r="M1082" s="19" t="s">
        <v>2664</v>
      </c>
      <c r="N1082" s="24" t="str">
        <f t="shared" si="53"/>
        <v>rabat - grupa</v>
      </c>
    </row>
    <row r="1083" spans="1:14" x14ac:dyDescent="0.25">
      <c r="A1083" s="196">
        <v>73105</v>
      </c>
      <c r="B1083" s="132" t="s">
        <v>2671</v>
      </c>
      <c r="C1083" s="41" t="s">
        <v>193</v>
      </c>
      <c r="D1083" s="16"/>
      <c r="E1083" s="25"/>
      <c r="F1083" s="194"/>
      <c r="G1083" s="239">
        <v>5904067600218</v>
      </c>
      <c r="H1083" s="16" t="s">
        <v>17</v>
      </c>
      <c r="I1083" s="113">
        <v>128.66999999999999</v>
      </c>
      <c r="J1083" s="115">
        <f>VLOOKUP(M1083,'Grupy rabatowe'!A:E,5,0)</f>
        <v>0</v>
      </c>
      <c r="K1083" s="100">
        <f t="shared" si="54"/>
        <v>0</v>
      </c>
      <c r="L1083" s="18">
        <f t="shared" si="55"/>
        <v>128.66999999999999</v>
      </c>
      <c r="M1083" s="19" t="s">
        <v>2664</v>
      </c>
      <c r="N1083" s="24" t="str">
        <f t="shared" si="53"/>
        <v>rabat - grupa</v>
      </c>
    </row>
    <row r="1084" spans="1:14" x14ac:dyDescent="0.25">
      <c r="A1084" s="196">
        <v>73126</v>
      </c>
      <c r="B1084" s="132" t="s">
        <v>2669</v>
      </c>
      <c r="C1084" s="41" t="s">
        <v>193</v>
      </c>
      <c r="D1084" s="16"/>
      <c r="E1084" s="25"/>
      <c r="F1084" s="194"/>
      <c r="G1084" s="239">
        <v>5904067600355</v>
      </c>
      <c r="H1084" s="16" t="s">
        <v>17</v>
      </c>
      <c r="I1084" s="113">
        <v>163.03</v>
      </c>
      <c r="J1084" s="115">
        <f>VLOOKUP(M1084,'Grupy rabatowe'!A:E,5,0)</f>
        <v>0</v>
      </c>
      <c r="K1084" s="100">
        <f t="shared" si="54"/>
        <v>0</v>
      </c>
      <c r="L1084" s="18">
        <f t="shared" si="55"/>
        <v>163.03</v>
      </c>
      <c r="M1084" s="19" t="s">
        <v>2664</v>
      </c>
      <c r="N1084" s="24" t="str">
        <f t="shared" si="53"/>
        <v>rabat - grupa</v>
      </c>
    </row>
    <row r="1085" spans="1:14" x14ac:dyDescent="0.25">
      <c r="A1085" s="196">
        <v>73120</v>
      </c>
      <c r="B1085" s="197" t="s">
        <v>2672</v>
      </c>
      <c r="C1085" s="41" t="s">
        <v>163</v>
      </c>
      <c r="D1085" s="16"/>
      <c r="E1085" s="25"/>
      <c r="F1085" s="194"/>
      <c r="G1085" s="239">
        <v>5904067600287</v>
      </c>
      <c r="H1085" s="16" t="s">
        <v>17</v>
      </c>
      <c r="I1085" s="113">
        <v>166.99</v>
      </c>
      <c r="J1085" s="115">
        <f>VLOOKUP(M1085,'Grupy rabatowe'!A:E,5,0)</f>
        <v>0</v>
      </c>
      <c r="K1085" s="100">
        <f t="shared" si="54"/>
        <v>0</v>
      </c>
      <c r="L1085" s="18">
        <f t="shared" si="55"/>
        <v>166.99</v>
      </c>
      <c r="M1085" s="19" t="s">
        <v>2664</v>
      </c>
      <c r="N1085" s="24" t="str">
        <f t="shared" si="53"/>
        <v>rabat - grupa</v>
      </c>
    </row>
    <row r="1086" spans="1:14" x14ac:dyDescent="0.25">
      <c r="A1086" s="195" t="s">
        <v>1622</v>
      </c>
      <c r="B1086" s="136" t="s">
        <v>3823</v>
      </c>
      <c r="C1086" s="42" t="s">
        <v>193</v>
      </c>
      <c r="D1086" s="34"/>
      <c r="E1086" s="17"/>
      <c r="F1086" s="194"/>
      <c r="G1086" s="239">
        <v>5901087044510</v>
      </c>
      <c r="H1086" s="16" t="s">
        <v>17</v>
      </c>
      <c r="I1086" s="113">
        <v>64.12</v>
      </c>
      <c r="J1086" s="115">
        <f>VLOOKUP(M1086,'Grupy rabatowe'!A:E,5,0)</f>
        <v>0</v>
      </c>
      <c r="K1086" s="100">
        <f t="shared" si="54"/>
        <v>0</v>
      </c>
      <c r="L1086" s="18">
        <f t="shared" si="55"/>
        <v>64.12</v>
      </c>
      <c r="M1086" s="19" t="s">
        <v>2664</v>
      </c>
      <c r="N1086" s="24" t="str">
        <f t="shared" si="53"/>
        <v>rabat - grupa</v>
      </c>
    </row>
    <row r="1087" spans="1:14" x14ac:dyDescent="0.25">
      <c r="A1087" s="195" t="s">
        <v>1623</v>
      </c>
      <c r="B1087" s="204" t="s">
        <v>3824</v>
      </c>
      <c r="C1087" s="42" t="s">
        <v>193</v>
      </c>
      <c r="D1087" s="34"/>
      <c r="E1087" s="17"/>
      <c r="F1087" s="194"/>
      <c r="G1087" s="239">
        <v>5901087044527</v>
      </c>
      <c r="H1087" s="16" t="s">
        <v>17</v>
      </c>
      <c r="I1087" s="113">
        <v>65.64</v>
      </c>
      <c r="J1087" s="115">
        <f>VLOOKUP(M1087,'Grupy rabatowe'!A:E,5,0)</f>
        <v>0</v>
      </c>
      <c r="K1087" s="100">
        <f t="shared" si="54"/>
        <v>0</v>
      </c>
      <c r="L1087" s="18">
        <f t="shared" si="55"/>
        <v>65.64</v>
      </c>
      <c r="M1087" s="19" t="s">
        <v>2664</v>
      </c>
      <c r="N1087" s="24" t="str">
        <f t="shared" si="53"/>
        <v>rabat - grupa</v>
      </c>
    </row>
    <row r="1088" spans="1:14" x14ac:dyDescent="0.25">
      <c r="A1088" s="195" t="s">
        <v>1625</v>
      </c>
      <c r="B1088" s="204" t="s">
        <v>3825</v>
      </c>
      <c r="C1088" s="42" t="s">
        <v>193</v>
      </c>
      <c r="D1088" s="34"/>
      <c r="E1088" s="17"/>
      <c r="F1088" s="194"/>
      <c r="G1088" s="239">
        <v>5901087044541</v>
      </c>
      <c r="H1088" s="16" t="s">
        <v>17</v>
      </c>
      <c r="I1088" s="113">
        <v>67.650000000000006</v>
      </c>
      <c r="J1088" s="115">
        <f>VLOOKUP(M1088,'Grupy rabatowe'!A:E,5,0)</f>
        <v>0</v>
      </c>
      <c r="K1088" s="100">
        <f t="shared" si="54"/>
        <v>0</v>
      </c>
      <c r="L1088" s="18">
        <f t="shared" si="55"/>
        <v>67.650000000000006</v>
      </c>
      <c r="M1088" s="19" t="s">
        <v>2664</v>
      </c>
      <c r="N1088" s="24" t="str">
        <f t="shared" si="53"/>
        <v>rabat - grupa</v>
      </c>
    </row>
    <row r="1089" spans="1:14" x14ac:dyDescent="0.25">
      <c r="A1089" s="195" t="s">
        <v>1626</v>
      </c>
      <c r="B1089" s="204" t="s">
        <v>3826</v>
      </c>
      <c r="C1089" s="42" t="s">
        <v>193</v>
      </c>
      <c r="D1089" s="34"/>
      <c r="E1089" s="17"/>
      <c r="F1089" s="194"/>
      <c r="G1089" s="239">
        <v>5901087044558</v>
      </c>
      <c r="H1089" s="16" t="s">
        <v>17</v>
      </c>
      <c r="I1089" s="113">
        <v>94.11</v>
      </c>
      <c r="J1089" s="115">
        <f>VLOOKUP(M1089,'Grupy rabatowe'!A:E,5,0)</f>
        <v>0</v>
      </c>
      <c r="K1089" s="100">
        <f t="shared" si="54"/>
        <v>0</v>
      </c>
      <c r="L1089" s="18">
        <f t="shared" si="55"/>
        <v>94.11</v>
      </c>
      <c r="M1089" s="19" t="s">
        <v>2664</v>
      </c>
      <c r="N1089" s="24" t="str">
        <f t="shared" si="53"/>
        <v>rabat - grupa</v>
      </c>
    </row>
    <row r="1090" spans="1:14" x14ac:dyDescent="0.25">
      <c r="A1090" s="195" t="s">
        <v>1627</v>
      </c>
      <c r="B1090" s="204" t="s">
        <v>3827</v>
      </c>
      <c r="C1090" s="42" t="s">
        <v>193</v>
      </c>
      <c r="D1090" s="34"/>
      <c r="E1090" s="17"/>
      <c r="F1090" s="194"/>
      <c r="G1090" s="239">
        <v>5901087044565</v>
      </c>
      <c r="H1090" s="16" t="s">
        <v>17</v>
      </c>
      <c r="I1090" s="113">
        <v>121.43</v>
      </c>
      <c r="J1090" s="115">
        <f>VLOOKUP(M1090,'Grupy rabatowe'!A:E,5,0)</f>
        <v>0</v>
      </c>
      <c r="K1090" s="100">
        <f t="shared" si="54"/>
        <v>0</v>
      </c>
      <c r="L1090" s="18">
        <f t="shared" si="55"/>
        <v>121.43</v>
      </c>
      <c r="M1090" s="19" t="s">
        <v>2664</v>
      </c>
      <c r="N1090" s="24" t="str">
        <f t="shared" si="53"/>
        <v>rabat - grupa</v>
      </c>
    </row>
    <row r="1091" spans="1:14" x14ac:dyDescent="0.25">
      <c r="A1091" s="195" t="s">
        <v>1624</v>
      </c>
      <c r="B1091" s="204" t="s">
        <v>3828</v>
      </c>
      <c r="C1091" s="42" t="s">
        <v>193</v>
      </c>
      <c r="D1091" s="34"/>
      <c r="E1091" s="17"/>
      <c r="F1091" s="194"/>
      <c r="G1091" s="239">
        <v>5901087044534</v>
      </c>
      <c r="H1091" s="16" t="s">
        <v>17</v>
      </c>
      <c r="I1091" s="113">
        <v>93.22</v>
      </c>
      <c r="J1091" s="115">
        <f>VLOOKUP(M1091,'Grupy rabatowe'!A:E,5,0)</f>
        <v>0</v>
      </c>
      <c r="K1091" s="100">
        <f t="shared" si="54"/>
        <v>0</v>
      </c>
      <c r="L1091" s="18">
        <f t="shared" si="55"/>
        <v>93.22</v>
      </c>
      <c r="M1091" s="19" t="s">
        <v>2664</v>
      </c>
      <c r="N1091" s="24" t="str">
        <f t="shared" si="53"/>
        <v>rabat - grupa</v>
      </c>
    </row>
    <row r="1092" spans="1:14" x14ac:dyDescent="0.25">
      <c r="A1092" s="196" t="s">
        <v>1612</v>
      </c>
      <c r="B1092" s="132" t="s">
        <v>1613</v>
      </c>
      <c r="C1092" s="42" t="s">
        <v>193</v>
      </c>
      <c r="D1092" s="16"/>
      <c r="E1092" s="25"/>
      <c r="F1092" s="194"/>
      <c r="G1092" s="239">
        <v>5902188706758</v>
      </c>
      <c r="H1092" s="16" t="s">
        <v>17</v>
      </c>
      <c r="I1092" s="113">
        <v>113.86</v>
      </c>
      <c r="J1092" s="115">
        <f>VLOOKUP(M1092,'Grupy rabatowe'!A:E,5,0)</f>
        <v>0</v>
      </c>
      <c r="K1092" s="100">
        <f t="shared" si="54"/>
        <v>0</v>
      </c>
      <c r="L1092" s="18">
        <f t="shared" si="55"/>
        <v>113.86</v>
      </c>
      <c r="M1092" s="19" t="s">
        <v>2664</v>
      </c>
      <c r="N1092" s="24" t="str">
        <f t="shared" si="53"/>
        <v>rabat - grupa</v>
      </c>
    </row>
    <row r="1093" spans="1:14" x14ac:dyDescent="0.25">
      <c r="A1093" s="196" t="s">
        <v>1614</v>
      </c>
      <c r="B1093" s="132" t="s">
        <v>1615</v>
      </c>
      <c r="C1093" s="42" t="s">
        <v>193</v>
      </c>
      <c r="D1093" s="16"/>
      <c r="E1093" s="25"/>
      <c r="F1093" s="194"/>
      <c r="G1093" s="239">
        <v>5902188706765</v>
      </c>
      <c r="H1093" s="16" t="s">
        <v>17</v>
      </c>
      <c r="I1093" s="113">
        <v>88.62</v>
      </c>
      <c r="J1093" s="115">
        <f>VLOOKUP(M1093,'Grupy rabatowe'!A:E,5,0)</f>
        <v>0</v>
      </c>
      <c r="K1093" s="100">
        <f t="shared" si="54"/>
        <v>0</v>
      </c>
      <c r="L1093" s="18">
        <f t="shared" si="55"/>
        <v>88.62</v>
      </c>
      <c r="M1093" s="19" t="s">
        <v>2664</v>
      </c>
      <c r="N1093" s="24" t="str">
        <f t="shared" si="53"/>
        <v>rabat - grupa</v>
      </c>
    </row>
    <row r="1094" spans="1:14" x14ac:dyDescent="0.25">
      <c r="A1094" s="196" t="s">
        <v>1616</v>
      </c>
      <c r="B1094" s="132" t="s">
        <v>1617</v>
      </c>
      <c r="C1094" s="42" t="s">
        <v>193</v>
      </c>
      <c r="D1094" s="16"/>
      <c r="E1094" s="25"/>
      <c r="F1094" s="194"/>
      <c r="G1094" s="239">
        <v>5902188706772</v>
      </c>
      <c r="H1094" s="16" t="s">
        <v>17</v>
      </c>
      <c r="I1094" s="113">
        <v>124.99</v>
      </c>
      <c r="J1094" s="115">
        <f>VLOOKUP(M1094,'Grupy rabatowe'!A:E,5,0)</f>
        <v>0</v>
      </c>
      <c r="K1094" s="100">
        <f t="shared" si="54"/>
        <v>0</v>
      </c>
      <c r="L1094" s="18">
        <f t="shared" si="55"/>
        <v>124.99</v>
      </c>
      <c r="M1094" s="19" t="s">
        <v>2664</v>
      </c>
      <c r="N1094" s="24" t="str">
        <f t="shared" si="53"/>
        <v>rabat - grupa</v>
      </c>
    </row>
    <row r="1095" spans="1:14" x14ac:dyDescent="0.25">
      <c r="A1095" s="196" t="s">
        <v>1618</v>
      </c>
      <c r="B1095" s="198" t="s">
        <v>1619</v>
      </c>
      <c r="C1095" s="42" t="s">
        <v>193</v>
      </c>
      <c r="D1095" s="16"/>
      <c r="E1095" s="25"/>
      <c r="F1095" s="194"/>
      <c r="G1095" s="239">
        <v>5902188706789</v>
      </c>
      <c r="H1095" s="16" t="s">
        <v>17</v>
      </c>
      <c r="I1095" s="113">
        <v>101.29</v>
      </c>
      <c r="J1095" s="115">
        <f>VLOOKUP(M1095,'Grupy rabatowe'!A:E,5,0)</f>
        <v>0</v>
      </c>
      <c r="K1095" s="100">
        <f t="shared" si="54"/>
        <v>0</v>
      </c>
      <c r="L1095" s="18">
        <f t="shared" si="55"/>
        <v>101.29</v>
      </c>
      <c r="M1095" s="19" t="s">
        <v>2664</v>
      </c>
      <c r="N1095" s="24" t="str">
        <f t="shared" si="53"/>
        <v>rabat - grupa</v>
      </c>
    </row>
    <row r="1096" spans="1:14" x14ac:dyDescent="0.25">
      <c r="A1096" s="143" t="s">
        <v>1929</v>
      </c>
      <c r="B1096" s="132" t="s">
        <v>3754</v>
      </c>
      <c r="C1096" s="42" t="s">
        <v>193</v>
      </c>
      <c r="D1096" s="16"/>
      <c r="E1096" s="25"/>
      <c r="F1096" s="194"/>
      <c r="G1096" s="239">
        <v>5902188700909</v>
      </c>
      <c r="H1096" s="16" t="s">
        <v>17</v>
      </c>
      <c r="I1096" s="113">
        <v>110.34</v>
      </c>
      <c r="J1096" s="115">
        <f>VLOOKUP(M1096,'Grupy rabatowe'!A:E,5,0)</f>
        <v>0</v>
      </c>
      <c r="K1096" s="100">
        <f t="shared" si="54"/>
        <v>0</v>
      </c>
      <c r="L1096" s="18">
        <f t="shared" si="55"/>
        <v>110.34</v>
      </c>
      <c r="M1096" s="19" t="s">
        <v>4298</v>
      </c>
      <c r="N1096" s="24" t="str">
        <f t="shared" si="53"/>
        <v>rabat - grupa</v>
      </c>
    </row>
    <row r="1097" spans="1:14" x14ac:dyDescent="0.25">
      <c r="A1097" s="143" t="s">
        <v>1930</v>
      </c>
      <c r="B1097" s="132" t="s">
        <v>3755</v>
      </c>
      <c r="C1097" s="42" t="s">
        <v>193</v>
      </c>
      <c r="D1097" s="16"/>
      <c r="E1097" s="25"/>
      <c r="F1097" s="194"/>
      <c r="G1097" s="239">
        <v>5901289537230</v>
      </c>
      <c r="H1097" s="16" t="s">
        <v>17</v>
      </c>
      <c r="I1097" s="113">
        <v>153.63999999999999</v>
      </c>
      <c r="J1097" s="115">
        <f>VLOOKUP(M1097,'Grupy rabatowe'!A:E,5,0)</f>
        <v>0</v>
      </c>
      <c r="K1097" s="100">
        <f t="shared" si="54"/>
        <v>0</v>
      </c>
      <c r="L1097" s="18">
        <f t="shared" si="55"/>
        <v>153.63999999999999</v>
      </c>
      <c r="M1097" s="19" t="s">
        <v>4298</v>
      </c>
      <c r="N1097" s="24" t="str">
        <f t="shared" si="53"/>
        <v>rabat - grupa</v>
      </c>
    </row>
    <row r="1098" spans="1:14" x14ac:dyDescent="0.25">
      <c r="A1098" s="143" t="s">
        <v>1931</v>
      </c>
      <c r="B1098" s="132" t="s">
        <v>3756</v>
      </c>
      <c r="C1098" s="42" t="s">
        <v>193</v>
      </c>
      <c r="D1098" s="16"/>
      <c r="E1098" s="25"/>
      <c r="F1098" s="194"/>
      <c r="G1098" s="239">
        <v>5902188700916</v>
      </c>
      <c r="H1098" s="16" t="s">
        <v>17</v>
      </c>
      <c r="I1098" s="113">
        <v>196.94</v>
      </c>
      <c r="J1098" s="115">
        <f>VLOOKUP(M1098,'Grupy rabatowe'!A:E,5,0)</f>
        <v>0</v>
      </c>
      <c r="K1098" s="100">
        <f t="shared" si="54"/>
        <v>0</v>
      </c>
      <c r="L1098" s="18">
        <f t="shared" si="55"/>
        <v>196.94</v>
      </c>
      <c r="M1098" s="19" t="s">
        <v>4298</v>
      </c>
      <c r="N1098" s="24" t="str">
        <f t="shared" si="53"/>
        <v>rabat - grupa</v>
      </c>
    </row>
    <row r="1099" spans="1:14" x14ac:dyDescent="0.25">
      <c r="A1099" s="143" t="s">
        <v>1932</v>
      </c>
      <c r="B1099" s="132" t="s">
        <v>3757</v>
      </c>
      <c r="C1099" s="42" t="s">
        <v>193</v>
      </c>
      <c r="D1099" s="16"/>
      <c r="E1099" s="25"/>
      <c r="F1099" s="194"/>
      <c r="G1099" s="239">
        <v>5902188700923</v>
      </c>
      <c r="H1099" s="16" t="s">
        <v>17</v>
      </c>
      <c r="I1099" s="113">
        <v>240.24</v>
      </c>
      <c r="J1099" s="115">
        <f>VLOOKUP(M1099,'Grupy rabatowe'!A:E,5,0)</f>
        <v>0</v>
      </c>
      <c r="K1099" s="100">
        <f t="shared" si="54"/>
        <v>0</v>
      </c>
      <c r="L1099" s="18">
        <f t="shared" si="55"/>
        <v>240.24</v>
      </c>
      <c r="M1099" s="19" t="s">
        <v>4298</v>
      </c>
      <c r="N1099" s="24" t="str">
        <f t="shared" si="53"/>
        <v>rabat - grupa</v>
      </c>
    </row>
    <row r="1100" spans="1:14" x14ac:dyDescent="0.25">
      <c r="A1100" s="143" t="s">
        <v>1933</v>
      </c>
      <c r="B1100" s="132" t="s">
        <v>3758</v>
      </c>
      <c r="C1100" s="42" t="s">
        <v>193</v>
      </c>
      <c r="D1100" s="16"/>
      <c r="E1100" s="25"/>
      <c r="F1100" s="194"/>
      <c r="G1100" s="239">
        <v>5902188700930</v>
      </c>
      <c r="H1100" s="16" t="s">
        <v>17</v>
      </c>
      <c r="I1100" s="113">
        <v>283.52999999999997</v>
      </c>
      <c r="J1100" s="115">
        <f>VLOOKUP(M1100,'Grupy rabatowe'!A:E,5,0)</f>
        <v>0</v>
      </c>
      <c r="K1100" s="100">
        <f t="shared" si="54"/>
        <v>0</v>
      </c>
      <c r="L1100" s="18">
        <f t="shared" si="55"/>
        <v>283.52999999999997</v>
      </c>
      <c r="M1100" s="19" t="s">
        <v>4298</v>
      </c>
      <c r="N1100" s="24" t="str">
        <f t="shared" si="53"/>
        <v>rabat - grupa</v>
      </c>
    </row>
    <row r="1101" spans="1:14" x14ac:dyDescent="0.25">
      <c r="A1101" s="143" t="s">
        <v>1934</v>
      </c>
      <c r="B1101" s="132" t="s">
        <v>3759</v>
      </c>
      <c r="C1101" s="42" t="s">
        <v>193</v>
      </c>
      <c r="D1101" s="16"/>
      <c r="E1101" s="25"/>
      <c r="F1101" s="194"/>
      <c r="G1101" s="239">
        <v>5902188700947</v>
      </c>
      <c r="H1101" s="16" t="s">
        <v>17</v>
      </c>
      <c r="I1101" s="113">
        <v>326.83</v>
      </c>
      <c r="J1101" s="115">
        <f>VLOOKUP(M1101,'Grupy rabatowe'!A:E,5,0)</f>
        <v>0</v>
      </c>
      <c r="K1101" s="100">
        <f t="shared" si="54"/>
        <v>0</v>
      </c>
      <c r="L1101" s="18">
        <f t="shared" si="55"/>
        <v>326.83</v>
      </c>
      <c r="M1101" s="19" t="s">
        <v>4298</v>
      </c>
      <c r="N1101" s="24" t="str">
        <f t="shared" si="53"/>
        <v>rabat - grupa</v>
      </c>
    </row>
    <row r="1102" spans="1:14" x14ac:dyDescent="0.25">
      <c r="A1102" s="143" t="s">
        <v>1935</v>
      </c>
      <c r="B1102" s="132" t="s">
        <v>3760</v>
      </c>
      <c r="C1102" s="42" t="s">
        <v>193</v>
      </c>
      <c r="D1102" s="16"/>
      <c r="E1102" s="25"/>
      <c r="F1102" s="194"/>
      <c r="G1102" s="239">
        <v>5902188700954</v>
      </c>
      <c r="H1102" s="16" t="s">
        <v>17</v>
      </c>
      <c r="I1102" s="113">
        <v>413.43</v>
      </c>
      <c r="J1102" s="115">
        <f>VLOOKUP(M1102,'Grupy rabatowe'!A:E,5,0)</f>
        <v>0</v>
      </c>
      <c r="K1102" s="100">
        <f t="shared" si="54"/>
        <v>0</v>
      </c>
      <c r="L1102" s="18">
        <f t="shared" si="55"/>
        <v>413.43</v>
      </c>
      <c r="M1102" s="19" t="s">
        <v>4298</v>
      </c>
      <c r="N1102" s="24" t="str">
        <f t="shared" si="53"/>
        <v>rabat - grupa</v>
      </c>
    </row>
    <row r="1103" spans="1:14" x14ac:dyDescent="0.25">
      <c r="A1103" s="143" t="s">
        <v>1936</v>
      </c>
      <c r="B1103" s="132" t="s">
        <v>3761</v>
      </c>
      <c r="C1103" s="42" t="s">
        <v>193</v>
      </c>
      <c r="D1103" s="16"/>
      <c r="E1103" s="25"/>
      <c r="F1103" s="194"/>
      <c r="G1103" s="239">
        <v>5902188700961</v>
      </c>
      <c r="H1103" s="16" t="s">
        <v>17</v>
      </c>
      <c r="I1103" s="113">
        <v>497.46</v>
      </c>
      <c r="J1103" s="115">
        <f>VLOOKUP(M1103,'Grupy rabatowe'!A:E,5,0)</f>
        <v>0</v>
      </c>
      <c r="K1103" s="100">
        <f t="shared" si="54"/>
        <v>0</v>
      </c>
      <c r="L1103" s="18">
        <f t="shared" si="55"/>
        <v>497.46</v>
      </c>
      <c r="M1103" s="19" t="s">
        <v>4298</v>
      </c>
      <c r="N1103" s="24" t="str">
        <f t="shared" si="53"/>
        <v>rabat - grupa</v>
      </c>
    </row>
    <row r="1104" spans="1:14" x14ac:dyDescent="0.25">
      <c r="A1104" s="143" t="s">
        <v>1937</v>
      </c>
      <c r="B1104" s="132" t="s">
        <v>3762</v>
      </c>
      <c r="C1104" s="42" t="s">
        <v>193</v>
      </c>
      <c r="D1104" s="16"/>
      <c r="E1104" s="25"/>
      <c r="F1104" s="194"/>
      <c r="G1104" s="239">
        <v>5902188700978</v>
      </c>
      <c r="H1104" s="16" t="s">
        <v>17</v>
      </c>
      <c r="I1104" s="113">
        <v>129.62</v>
      </c>
      <c r="J1104" s="115">
        <f>VLOOKUP(M1104,'Grupy rabatowe'!A:E,5,0)</f>
        <v>0</v>
      </c>
      <c r="K1104" s="100">
        <f t="shared" si="54"/>
        <v>0</v>
      </c>
      <c r="L1104" s="18">
        <f t="shared" si="55"/>
        <v>129.62</v>
      </c>
      <c r="M1104" s="19" t="s">
        <v>4298</v>
      </c>
      <c r="N1104" s="24" t="str">
        <f t="shared" si="53"/>
        <v>rabat - grupa</v>
      </c>
    </row>
    <row r="1105" spans="1:14" x14ac:dyDescent="0.25">
      <c r="A1105" s="143" t="s">
        <v>1938</v>
      </c>
      <c r="B1105" s="132" t="s">
        <v>3763</v>
      </c>
      <c r="C1105" s="42" t="s">
        <v>193</v>
      </c>
      <c r="D1105" s="16"/>
      <c r="E1105" s="25"/>
      <c r="F1105" s="194"/>
      <c r="G1105" s="239">
        <v>5902188700985</v>
      </c>
      <c r="H1105" s="16" t="s">
        <v>17</v>
      </c>
      <c r="I1105" s="113">
        <v>191.93</v>
      </c>
      <c r="J1105" s="115">
        <f>VLOOKUP(M1105,'Grupy rabatowe'!A:E,5,0)</f>
        <v>0</v>
      </c>
      <c r="K1105" s="100">
        <f t="shared" si="54"/>
        <v>0</v>
      </c>
      <c r="L1105" s="18">
        <f t="shared" si="55"/>
        <v>191.93</v>
      </c>
      <c r="M1105" s="19" t="s">
        <v>4298</v>
      </c>
      <c r="N1105" s="24" t="str">
        <f t="shared" si="53"/>
        <v>rabat - grupa</v>
      </c>
    </row>
    <row r="1106" spans="1:14" x14ac:dyDescent="0.25">
      <c r="A1106" s="143" t="s">
        <v>1939</v>
      </c>
      <c r="B1106" s="132" t="s">
        <v>3764</v>
      </c>
      <c r="C1106" s="42" t="s">
        <v>193</v>
      </c>
      <c r="D1106" s="16"/>
      <c r="E1106" s="25"/>
      <c r="F1106" s="194"/>
      <c r="G1106" s="239">
        <v>5902188700992</v>
      </c>
      <c r="H1106" s="16" t="s">
        <v>17</v>
      </c>
      <c r="I1106" s="113">
        <v>254.23</v>
      </c>
      <c r="J1106" s="115">
        <f>VLOOKUP(M1106,'Grupy rabatowe'!A:E,5,0)</f>
        <v>0</v>
      </c>
      <c r="K1106" s="100">
        <f t="shared" si="54"/>
        <v>0</v>
      </c>
      <c r="L1106" s="18">
        <f t="shared" si="55"/>
        <v>254.23</v>
      </c>
      <c r="M1106" s="19" t="s">
        <v>4298</v>
      </c>
      <c r="N1106" s="24" t="str">
        <f t="shared" si="53"/>
        <v>rabat - grupa</v>
      </c>
    </row>
    <row r="1107" spans="1:14" x14ac:dyDescent="0.25">
      <c r="A1107" s="143" t="s">
        <v>1940</v>
      </c>
      <c r="B1107" s="132" t="s">
        <v>3765</v>
      </c>
      <c r="C1107" s="42" t="s">
        <v>193</v>
      </c>
      <c r="D1107" s="16"/>
      <c r="E1107" s="25"/>
      <c r="F1107" s="194"/>
      <c r="G1107" s="239">
        <v>5902188701005</v>
      </c>
      <c r="H1107" s="16" t="s">
        <v>17</v>
      </c>
      <c r="I1107" s="113">
        <v>316.54000000000002</v>
      </c>
      <c r="J1107" s="115">
        <f>VLOOKUP(M1107,'Grupy rabatowe'!A:E,5,0)</f>
        <v>0</v>
      </c>
      <c r="K1107" s="100">
        <f t="shared" si="54"/>
        <v>0</v>
      </c>
      <c r="L1107" s="18">
        <f t="shared" si="55"/>
        <v>316.54000000000002</v>
      </c>
      <c r="M1107" s="19" t="s">
        <v>4298</v>
      </c>
      <c r="N1107" s="24" t="str">
        <f t="shared" si="53"/>
        <v>rabat - grupa</v>
      </c>
    </row>
    <row r="1108" spans="1:14" x14ac:dyDescent="0.25">
      <c r="A1108" s="143" t="s">
        <v>1941</v>
      </c>
      <c r="B1108" s="132" t="s">
        <v>3766</v>
      </c>
      <c r="C1108" s="42" t="s">
        <v>193</v>
      </c>
      <c r="D1108" s="16"/>
      <c r="E1108" s="25"/>
      <c r="F1108" s="194"/>
      <c r="G1108" s="239">
        <v>5902188701012</v>
      </c>
      <c r="H1108" s="16" t="s">
        <v>17</v>
      </c>
      <c r="I1108" s="113">
        <v>378.85</v>
      </c>
      <c r="J1108" s="115">
        <f>VLOOKUP(M1108,'Grupy rabatowe'!A:E,5,0)</f>
        <v>0</v>
      </c>
      <c r="K1108" s="100">
        <f t="shared" si="54"/>
        <v>0</v>
      </c>
      <c r="L1108" s="18">
        <f t="shared" si="55"/>
        <v>378.85</v>
      </c>
      <c r="M1108" s="19" t="s">
        <v>4298</v>
      </c>
      <c r="N1108" s="24" t="str">
        <f t="shared" si="53"/>
        <v>rabat - grupa</v>
      </c>
    </row>
    <row r="1109" spans="1:14" x14ac:dyDescent="0.25">
      <c r="A1109" s="143" t="s">
        <v>1942</v>
      </c>
      <c r="B1109" s="132" t="s">
        <v>3767</v>
      </c>
      <c r="C1109" s="42" t="s">
        <v>193</v>
      </c>
      <c r="D1109" s="16"/>
      <c r="E1109" s="25"/>
      <c r="F1109" s="194"/>
      <c r="G1109" s="239">
        <v>5902188701029</v>
      </c>
      <c r="H1109" s="16" t="s">
        <v>17</v>
      </c>
      <c r="I1109" s="113">
        <v>441.15</v>
      </c>
      <c r="J1109" s="115">
        <f>VLOOKUP(M1109,'Grupy rabatowe'!A:E,5,0)</f>
        <v>0</v>
      </c>
      <c r="K1109" s="100">
        <f t="shared" si="54"/>
        <v>0</v>
      </c>
      <c r="L1109" s="18">
        <f t="shared" si="55"/>
        <v>441.15</v>
      </c>
      <c r="M1109" s="19" t="s">
        <v>4298</v>
      </c>
      <c r="N1109" s="24" t="str">
        <f t="shared" si="53"/>
        <v>rabat - grupa</v>
      </c>
    </row>
    <row r="1110" spans="1:14" x14ac:dyDescent="0.25">
      <c r="A1110" s="143" t="s">
        <v>1943</v>
      </c>
      <c r="B1110" s="132" t="s">
        <v>3768</v>
      </c>
      <c r="C1110" s="42" t="s">
        <v>193</v>
      </c>
      <c r="D1110" s="16"/>
      <c r="E1110" s="25"/>
      <c r="F1110" s="194"/>
      <c r="G1110" s="239">
        <v>5902188701036</v>
      </c>
      <c r="H1110" s="16" t="s">
        <v>17</v>
      </c>
      <c r="I1110" s="113">
        <v>565.76</v>
      </c>
      <c r="J1110" s="115">
        <f>VLOOKUP(M1110,'Grupy rabatowe'!A:E,5,0)</f>
        <v>0</v>
      </c>
      <c r="K1110" s="100">
        <f t="shared" si="54"/>
        <v>0</v>
      </c>
      <c r="L1110" s="18">
        <f t="shared" si="55"/>
        <v>565.76</v>
      </c>
      <c r="M1110" s="19" t="s">
        <v>4298</v>
      </c>
      <c r="N1110" s="24" t="str">
        <f t="shared" si="53"/>
        <v>rabat - grupa</v>
      </c>
    </row>
    <row r="1111" spans="1:14" x14ac:dyDescent="0.25">
      <c r="A1111" s="143" t="s">
        <v>1944</v>
      </c>
      <c r="B1111" s="132" t="s">
        <v>3769</v>
      </c>
      <c r="C1111" s="42" t="s">
        <v>193</v>
      </c>
      <c r="D1111" s="16"/>
      <c r="E1111" s="25"/>
      <c r="F1111" s="194"/>
      <c r="G1111" s="239">
        <v>5902188701043</v>
      </c>
      <c r="H1111" s="16" t="s">
        <v>17</v>
      </c>
      <c r="I1111" s="113">
        <v>687.81</v>
      </c>
      <c r="J1111" s="115">
        <f>VLOOKUP(M1111,'Grupy rabatowe'!A:E,5,0)</f>
        <v>0</v>
      </c>
      <c r="K1111" s="100">
        <f t="shared" si="54"/>
        <v>0</v>
      </c>
      <c r="L1111" s="18">
        <f t="shared" si="55"/>
        <v>687.81</v>
      </c>
      <c r="M1111" s="19" t="s">
        <v>4298</v>
      </c>
      <c r="N1111" s="24" t="str">
        <f t="shared" si="53"/>
        <v>rabat - grupa</v>
      </c>
    </row>
    <row r="1112" spans="1:14" x14ac:dyDescent="0.25">
      <c r="A1112" s="141" t="s">
        <v>1913</v>
      </c>
      <c r="B1112" s="132" t="s">
        <v>3770</v>
      </c>
      <c r="C1112" s="42" t="s">
        <v>193</v>
      </c>
      <c r="D1112" s="16"/>
      <c r="E1112" s="25"/>
      <c r="F1112" s="194"/>
      <c r="G1112" s="239">
        <v>5901289530385</v>
      </c>
      <c r="H1112" s="16" t="s">
        <v>17</v>
      </c>
      <c r="I1112" s="113">
        <v>156.51</v>
      </c>
      <c r="J1112" s="115">
        <f>VLOOKUP(M1112,'Grupy rabatowe'!A:E,5,0)</f>
        <v>0</v>
      </c>
      <c r="K1112" s="100">
        <f t="shared" si="54"/>
        <v>0</v>
      </c>
      <c r="L1112" s="18">
        <f t="shared" si="55"/>
        <v>156.51</v>
      </c>
      <c r="M1112" s="19" t="s">
        <v>4298</v>
      </c>
      <c r="N1112" s="24" t="str">
        <f t="shared" si="53"/>
        <v>rabat - grupa</v>
      </c>
    </row>
    <row r="1113" spans="1:14" x14ac:dyDescent="0.25">
      <c r="A1113" s="141" t="s">
        <v>1914</v>
      </c>
      <c r="B1113" s="132" t="s">
        <v>3771</v>
      </c>
      <c r="C1113" s="42" t="s">
        <v>193</v>
      </c>
      <c r="D1113" s="16"/>
      <c r="E1113" s="25"/>
      <c r="F1113" s="194"/>
      <c r="G1113" s="239">
        <v>5901289530392</v>
      </c>
      <c r="H1113" s="16" t="s">
        <v>17</v>
      </c>
      <c r="I1113" s="113">
        <v>199.8</v>
      </c>
      <c r="J1113" s="115">
        <f>VLOOKUP(M1113,'Grupy rabatowe'!A:E,5,0)</f>
        <v>0</v>
      </c>
      <c r="K1113" s="100">
        <f t="shared" si="54"/>
        <v>0</v>
      </c>
      <c r="L1113" s="18">
        <f t="shared" si="55"/>
        <v>199.8</v>
      </c>
      <c r="M1113" s="19" t="s">
        <v>4298</v>
      </c>
      <c r="N1113" s="24" t="str">
        <f t="shared" si="53"/>
        <v>rabat - grupa</v>
      </c>
    </row>
    <row r="1114" spans="1:14" x14ac:dyDescent="0.25">
      <c r="A1114" s="141" t="s">
        <v>1915</v>
      </c>
      <c r="B1114" s="132" t="s">
        <v>3772</v>
      </c>
      <c r="C1114" s="42" t="s">
        <v>193</v>
      </c>
      <c r="D1114" s="16"/>
      <c r="E1114" s="25"/>
      <c r="F1114" s="194"/>
      <c r="G1114" s="239">
        <v>5902188700787</v>
      </c>
      <c r="H1114" s="16" t="s">
        <v>17</v>
      </c>
      <c r="I1114" s="113">
        <v>243.1</v>
      </c>
      <c r="J1114" s="115">
        <f>VLOOKUP(M1114,'Grupy rabatowe'!A:E,5,0)</f>
        <v>0</v>
      </c>
      <c r="K1114" s="100">
        <f t="shared" si="54"/>
        <v>0</v>
      </c>
      <c r="L1114" s="18">
        <f t="shared" si="55"/>
        <v>243.1</v>
      </c>
      <c r="M1114" s="19" t="s">
        <v>4298</v>
      </c>
      <c r="N1114" s="24" t="str">
        <f t="shared" si="53"/>
        <v>rabat - grupa</v>
      </c>
    </row>
    <row r="1115" spans="1:14" x14ac:dyDescent="0.25">
      <c r="A1115" s="141" t="s">
        <v>1916</v>
      </c>
      <c r="B1115" s="132" t="s">
        <v>3773</v>
      </c>
      <c r="C1115" s="42" t="s">
        <v>193</v>
      </c>
      <c r="D1115" s="16"/>
      <c r="E1115" s="25"/>
      <c r="F1115" s="194"/>
      <c r="G1115" s="239">
        <v>5902188700794</v>
      </c>
      <c r="H1115" s="16" t="s">
        <v>17</v>
      </c>
      <c r="I1115" s="113">
        <v>286.39999999999998</v>
      </c>
      <c r="J1115" s="115">
        <f>VLOOKUP(M1115,'Grupy rabatowe'!A:E,5,0)</f>
        <v>0</v>
      </c>
      <c r="K1115" s="100">
        <f t="shared" si="54"/>
        <v>0</v>
      </c>
      <c r="L1115" s="18">
        <f t="shared" si="55"/>
        <v>286.39999999999998</v>
      </c>
      <c r="M1115" s="19" t="s">
        <v>4298</v>
      </c>
      <c r="N1115" s="24" t="str">
        <f t="shared" si="53"/>
        <v>rabat - grupa</v>
      </c>
    </row>
    <row r="1116" spans="1:14" x14ac:dyDescent="0.25">
      <c r="A1116" s="141" t="s">
        <v>1917</v>
      </c>
      <c r="B1116" s="132" t="s">
        <v>3774</v>
      </c>
      <c r="C1116" s="42" t="s">
        <v>193</v>
      </c>
      <c r="D1116" s="16"/>
      <c r="E1116" s="25"/>
      <c r="F1116" s="194"/>
      <c r="G1116" s="239">
        <v>5902188700800</v>
      </c>
      <c r="H1116" s="16" t="s">
        <v>17</v>
      </c>
      <c r="I1116" s="113">
        <v>329.7</v>
      </c>
      <c r="J1116" s="115">
        <f>VLOOKUP(M1116,'Grupy rabatowe'!A:E,5,0)</f>
        <v>0</v>
      </c>
      <c r="K1116" s="100">
        <f t="shared" si="54"/>
        <v>0</v>
      </c>
      <c r="L1116" s="18">
        <f t="shared" si="55"/>
        <v>329.7</v>
      </c>
      <c r="M1116" s="19" t="s">
        <v>4298</v>
      </c>
      <c r="N1116" s="24" t="str">
        <f t="shared" si="53"/>
        <v>rabat - grupa</v>
      </c>
    </row>
    <row r="1117" spans="1:14" x14ac:dyDescent="0.25">
      <c r="A1117" s="141" t="s">
        <v>1918</v>
      </c>
      <c r="B1117" s="132" t="s">
        <v>3775</v>
      </c>
      <c r="C1117" s="42" t="s">
        <v>193</v>
      </c>
      <c r="D1117" s="16"/>
      <c r="E1117" s="25"/>
      <c r="F1117" s="194"/>
      <c r="G1117" s="239">
        <v>5902188700817</v>
      </c>
      <c r="H1117" s="16" t="s">
        <v>17</v>
      </c>
      <c r="I1117" s="113">
        <v>372.99</v>
      </c>
      <c r="J1117" s="115">
        <f>VLOOKUP(M1117,'Grupy rabatowe'!A:E,5,0)</f>
        <v>0</v>
      </c>
      <c r="K1117" s="100">
        <f t="shared" si="54"/>
        <v>0</v>
      </c>
      <c r="L1117" s="18">
        <f t="shared" si="55"/>
        <v>372.99</v>
      </c>
      <c r="M1117" s="19" t="s">
        <v>4298</v>
      </c>
      <c r="N1117" s="24" t="str">
        <f t="shared" si="53"/>
        <v>rabat - grupa</v>
      </c>
    </row>
    <row r="1118" spans="1:14" x14ac:dyDescent="0.25">
      <c r="A1118" s="141" t="s">
        <v>1919</v>
      </c>
      <c r="B1118" s="132" t="s">
        <v>3776</v>
      </c>
      <c r="C1118" s="42" t="s">
        <v>193</v>
      </c>
      <c r="D1118" s="16"/>
      <c r="E1118" s="25"/>
      <c r="F1118" s="194"/>
      <c r="G1118" s="239">
        <v>5902188700824</v>
      </c>
      <c r="H1118" s="16" t="s">
        <v>17</v>
      </c>
      <c r="I1118" s="113">
        <v>459.59</v>
      </c>
      <c r="J1118" s="115">
        <f>VLOOKUP(M1118,'Grupy rabatowe'!A:E,5,0)</f>
        <v>0</v>
      </c>
      <c r="K1118" s="100">
        <f t="shared" si="54"/>
        <v>0</v>
      </c>
      <c r="L1118" s="18">
        <f t="shared" si="55"/>
        <v>459.59</v>
      </c>
      <c r="M1118" s="19" t="s">
        <v>4298</v>
      </c>
      <c r="N1118" s="24" t="str">
        <f t="shared" si="53"/>
        <v>rabat - grupa</v>
      </c>
    </row>
    <row r="1119" spans="1:14" x14ac:dyDescent="0.25">
      <c r="A1119" s="141" t="s">
        <v>1920</v>
      </c>
      <c r="B1119" s="132" t="s">
        <v>3777</v>
      </c>
      <c r="C1119" s="42" t="s">
        <v>193</v>
      </c>
      <c r="D1119" s="16"/>
      <c r="E1119" s="25"/>
      <c r="F1119" s="194"/>
      <c r="G1119" s="239">
        <v>5902188700831</v>
      </c>
      <c r="H1119" s="16" t="s">
        <v>17</v>
      </c>
      <c r="I1119" s="113">
        <v>543.62</v>
      </c>
      <c r="J1119" s="115">
        <f>VLOOKUP(M1119,'Grupy rabatowe'!A:E,5,0)</f>
        <v>0</v>
      </c>
      <c r="K1119" s="100">
        <f t="shared" si="54"/>
        <v>0</v>
      </c>
      <c r="L1119" s="18">
        <f t="shared" si="55"/>
        <v>543.62</v>
      </c>
      <c r="M1119" s="19" t="s">
        <v>4298</v>
      </c>
      <c r="N1119" s="24" t="str">
        <f t="shared" si="53"/>
        <v>rabat - grupa</v>
      </c>
    </row>
    <row r="1120" spans="1:14" x14ac:dyDescent="0.25">
      <c r="A1120" s="141" t="s">
        <v>1921</v>
      </c>
      <c r="B1120" s="132" t="s">
        <v>3778</v>
      </c>
      <c r="C1120" s="42" t="s">
        <v>193</v>
      </c>
      <c r="D1120" s="16"/>
      <c r="E1120" s="25"/>
      <c r="F1120" s="194"/>
      <c r="G1120" s="239">
        <v>5901289536165</v>
      </c>
      <c r="H1120" s="16" t="s">
        <v>17</v>
      </c>
      <c r="I1120" s="113">
        <v>175.78</v>
      </c>
      <c r="J1120" s="115">
        <f>VLOOKUP(M1120,'Grupy rabatowe'!A:E,5,0)</f>
        <v>0</v>
      </c>
      <c r="K1120" s="100">
        <f t="shared" si="54"/>
        <v>0</v>
      </c>
      <c r="L1120" s="18">
        <f t="shared" si="55"/>
        <v>175.78</v>
      </c>
      <c r="M1120" s="19" t="s">
        <v>4298</v>
      </c>
      <c r="N1120" s="24" t="str">
        <f t="shared" si="53"/>
        <v>rabat - grupa</v>
      </c>
    </row>
    <row r="1121" spans="1:14" x14ac:dyDescent="0.25">
      <c r="A1121" s="141" t="s">
        <v>1922</v>
      </c>
      <c r="B1121" s="132" t="s">
        <v>3779</v>
      </c>
      <c r="C1121" s="42" t="s">
        <v>193</v>
      </c>
      <c r="D1121" s="16"/>
      <c r="E1121" s="25"/>
      <c r="F1121" s="194"/>
      <c r="G1121" s="239">
        <v>5901289536172</v>
      </c>
      <c r="H1121" s="16" t="s">
        <v>17</v>
      </c>
      <c r="I1121" s="113">
        <v>238.09</v>
      </c>
      <c r="J1121" s="115">
        <f>VLOOKUP(M1121,'Grupy rabatowe'!A:E,5,0)</f>
        <v>0</v>
      </c>
      <c r="K1121" s="100">
        <f t="shared" si="54"/>
        <v>0</v>
      </c>
      <c r="L1121" s="18">
        <f t="shared" si="55"/>
        <v>238.09</v>
      </c>
      <c r="M1121" s="19" t="s">
        <v>4298</v>
      </c>
      <c r="N1121" s="24" t="str">
        <f t="shared" si="53"/>
        <v>rabat - grupa</v>
      </c>
    </row>
    <row r="1122" spans="1:14" x14ac:dyDescent="0.25">
      <c r="A1122" s="141" t="s">
        <v>1923</v>
      </c>
      <c r="B1122" s="132" t="s">
        <v>3780</v>
      </c>
      <c r="C1122" s="42" t="s">
        <v>193</v>
      </c>
      <c r="D1122" s="16"/>
      <c r="E1122" s="25"/>
      <c r="F1122" s="194"/>
      <c r="G1122" s="239">
        <v>5902188700848</v>
      </c>
      <c r="H1122" s="16" t="s">
        <v>17</v>
      </c>
      <c r="I1122" s="113">
        <v>300.39999999999998</v>
      </c>
      <c r="J1122" s="115">
        <f>VLOOKUP(M1122,'Grupy rabatowe'!A:E,5,0)</f>
        <v>0</v>
      </c>
      <c r="K1122" s="100">
        <f t="shared" si="54"/>
        <v>0</v>
      </c>
      <c r="L1122" s="18">
        <f t="shared" si="55"/>
        <v>300.39999999999998</v>
      </c>
      <c r="M1122" s="19" t="s">
        <v>4298</v>
      </c>
      <c r="N1122" s="24" t="str">
        <f t="shared" si="53"/>
        <v>rabat - grupa</v>
      </c>
    </row>
    <row r="1123" spans="1:14" x14ac:dyDescent="0.25">
      <c r="A1123" s="141" t="s">
        <v>1924</v>
      </c>
      <c r="B1123" s="132" t="s">
        <v>3781</v>
      </c>
      <c r="C1123" s="42" t="s">
        <v>193</v>
      </c>
      <c r="D1123" s="16"/>
      <c r="E1123" s="25"/>
      <c r="F1123" s="194"/>
      <c r="G1123" s="239">
        <v>5902188700855</v>
      </c>
      <c r="H1123" s="16" t="s">
        <v>17</v>
      </c>
      <c r="I1123" s="113">
        <v>362.7</v>
      </c>
      <c r="J1123" s="115">
        <f>VLOOKUP(M1123,'Grupy rabatowe'!A:E,5,0)</f>
        <v>0</v>
      </c>
      <c r="K1123" s="100">
        <f t="shared" si="54"/>
        <v>0</v>
      </c>
      <c r="L1123" s="18">
        <f t="shared" si="55"/>
        <v>362.7</v>
      </c>
      <c r="M1123" s="19" t="s">
        <v>4298</v>
      </c>
      <c r="N1123" s="24" t="str">
        <f t="shared" si="53"/>
        <v>rabat - grupa</v>
      </c>
    </row>
    <row r="1124" spans="1:14" x14ac:dyDescent="0.25">
      <c r="A1124" s="141" t="s">
        <v>1925</v>
      </c>
      <c r="B1124" s="132" t="s">
        <v>3782</v>
      </c>
      <c r="C1124" s="42" t="s">
        <v>193</v>
      </c>
      <c r="D1124" s="16"/>
      <c r="E1124" s="25"/>
      <c r="F1124" s="194"/>
      <c r="G1124" s="239">
        <v>5902188700862</v>
      </c>
      <c r="H1124" s="16" t="s">
        <v>17</v>
      </c>
      <c r="I1124" s="113">
        <v>425.01</v>
      </c>
      <c r="J1124" s="115">
        <f>VLOOKUP(M1124,'Grupy rabatowe'!A:E,5,0)</f>
        <v>0</v>
      </c>
      <c r="K1124" s="100">
        <f t="shared" si="54"/>
        <v>0</v>
      </c>
      <c r="L1124" s="18">
        <f t="shared" si="55"/>
        <v>425.01</v>
      </c>
      <c r="M1124" s="19" t="s">
        <v>4298</v>
      </c>
      <c r="N1124" s="24" t="str">
        <f t="shared" si="53"/>
        <v>rabat - grupa</v>
      </c>
    </row>
    <row r="1125" spans="1:14" x14ac:dyDescent="0.25">
      <c r="A1125" s="141" t="s">
        <v>1926</v>
      </c>
      <c r="B1125" s="132" t="s">
        <v>3783</v>
      </c>
      <c r="C1125" s="42" t="s">
        <v>193</v>
      </c>
      <c r="D1125" s="16"/>
      <c r="E1125" s="25"/>
      <c r="F1125" s="194"/>
      <c r="G1125" s="239">
        <v>5902188700879</v>
      </c>
      <c r="H1125" s="16" t="s">
        <v>17</v>
      </c>
      <c r="I1125" s="113">
        <v>487.32</v>
      </c>
      <c r="J1125" s="115">
        <f>VLOOKUP(M1125,'Grupy rabatowe'!A:E,5,0)</f>
        <v>0</v>
      </c>
      <c r="K1125" s="100">
        <f t="shared" si="54"/>
        <v>0</v>
      </c>
      <c r="L1125" s="18">
        <f t="shared" si="55"/>
        <v>487.32</v>
      </c>
      <c r="M1125" s="19" t="s">
        <v>4298</v>
      </c>
      <c r="N1125" s="24" t="str">
        <f t="shared" si="53"/>
        <v>rabat - grupa</v>
      </c>
    </row>
    <row r="1126" spans="1:14" x14ac:dyDescent="0.25">
      <c r="A1126" s="141" t="s">
        <v>1927</v>
      </c>
      <c r="B1126" s="132" t="s">
        <v>3784</v>
      </c>
      <c r="C1126" s="42" t="s">
        <v>193</v>
      </c>
      <c r="D1126" s="16"/>
      <c r="E1126" s="25"/>
      <c r="F1126" s="194"/>
      <c r="G1126" s="239">
        <v>5902188700886</v>
      </c>
      <c r="H1126" s="16" t="s">
        <v>17</v>
      </c>
      <c r="I1126" s="113">
        <v>611.92999999999995</v>
      </c>
      <c r="J1126" s="115">
        <f>VLOOKUP(M1126,'Grupy rabatowe'!A:E,5,0)</f>
        <v>0</v>
      </c>
      <c r="K1126" s="100">
        <f t="shared" si="54"/>
        <v>0</v>
      </c>
      <c r="L1126" s="18">
        <f t="shared" si="55"/>
        <v>611.92999999999995</v>
      </c>
      <c r="M1126" s="19" t="s">
        <v>4298</v>
      </c>
      <c r="N1126" s="24" t="str">
        <f t="shared" si="53"/>
        <v>rabat - grupa</v>
      </c>
    </row>
    <row r="1127" spans="1:14" x14ac:dyDescent="0.25">
      <c r="A1127" s="141" t="s">
        <v>1928</v>
      </c>
      <c r="B1127" s="132" t="s">
        <v>3785</v>
      </c>
      <c r="C1127" s="42" t="s">
        <v>193</v>
      </c>
      <c r="D1127" s="16"/>
      <c r="E1127" s="25"/>
      <c r="F1127" s="194"/>
      <c r="G1127" s="239">
        <v>5902188700893</v>
      </c>
      <c r="H1127" s="16" t="s">
        <v>17</v>
      </c>
      <c r="I1127" s="113">
        <v>733.97</v>
      </c>
      <c r="J1127" s="115">
        <f>VLOOKUP(M1127,'Grupy rabatowe'!A:E,5,0)</f>
        <v>0</v>
      </c>
      <c r="K1127" s="100">
        <f t="shared" si="54"/>
        <v>0</v>
      </c>
      <c r="L1127" s="18">
        <f t="shared" si="55"/>
        <v>733.97</v>
      </c>
      <c r="M1127" s="19" t="s">
        <v>4298</v>
      </c>
      <c r="N1127" s="24" t="str">
        <f t="shared" si="53"/>
        <v>rabat - grupa</v>
      </c>
    </row>
    <row r="1128" spans="1:14" x14ac:dyDescent="0.25">
      <c r="A1128" s="141" t="s">
        <v>1945</v>
      </c>
      <c r="B1128" s="132" t="s">
        <v>1946</v>
      </c>
      <c r="C1128" s="42" t="s">
        <v>193</v>
      </c>
      <c r="D1128" s="16"/>
      <c r="E1128" s="25"/>
      <c r="F1128" s="194" t="s">
        <v>5047</v>
      </c>
      <c r="G1128" s="239">
        <v>5901087040802</v>
      </c>
      <c r="H1128" s="16" t="s">
        <v>17</v>
      </c>
      <c r="I1128" s="113">
        <v>91.84</v>
      </c>
      <c r="J1128" s="115">
        <f>VLOOKUP(M1128,'Grupy rabatowe'!A:E,5,0)</f>
        <v>0</v>
      </c>
      <c r="K1128" s="100">
        <f t="shared" si="54"/>
        <v>0</v>
      </c>
      <c r="L1128" s="18">
        <f t="shared" si="55"/>
        <v>91.84</v>
      </c>
      <c r="M1128" s="19" t="s">
        <v>4299</v>
      </c>
      <c r="N1128" s="24" t="str">
        <f t="shared" si="53"/>
        <v>rabat - grupa</v>
      </c>
    </row>
    <row r="1129" spans="1:14" x14ac:dyDescent="0.25">
      <c r="A1129" s="141" t="s">
        <v>1947</v>
      </c>
      <c r="B1129" s="132" t="s">
        <v>1948</v>
      </c>
      <c r="C1129" s="42" t="s">
        <v>193</v>
      </c>
      <c r="D1129" s="16"/>
      <c r="E1129" s="25"/>
      <c r="F1129" s="194" t="s">
        <v>5047</v>
      </c>
      <c r="G1129" s="239">
        <v>5901087040819</v>
      </c>
      <c r="H1129" s="16" t="s">
        <v>17</v>
      </c>
      <c r="I1129" s="113">
        <v>108.98</v>
      </c>
      <c r="J1129" s="115">
        <f>VLOOKUP(M1129,'Grupy rabatowe'!A:E,5,0)</f>
        <v>0</v>
      </c>
      <c r="K1129" s="100">
        <f t="shared" si="54"/>
        <v>0</v>
      </c>
      <c r="L1129" s="18">
        <f t="shared" si="55"/>
        <v>108.98</v>
      </c>
      <c r="M1129" s="19" t="s">
        <v>4299</v>
      </c>
      <c r="N1129" s="24" t="str">
        <f t="shared" si="53"/>
        <v>rabat - grupa</v>
      </c>
    </row>
    <row r="1130" spans="1:14" x14ac:dyDescent="0.25">
      <c r="A1130" s="141" t="s">
        <v>1949</v>
      </c>
      <c r="B1130" s="132" t="s">
        <v>1950</v>
      </c>
      <c r="C1130" s="42" t="s">
        <v>193</v>
      </c>
      <c r="D1130" s="16"/>
      <c r="E1130" s="25"/>
      <c r="F1130" s="194" t="s">
        <v>5047</v>
      </c>
      <c r="G1130" s="239">
        <v>5901087040826</v>
      </c>
      <c r="H1130" s="16" t="s">
        <v>17</v>
      </c>
      <c r="I1130" s="113">
        <v>152.28</v>
      </c>
      <c r="J1130" s="115">
        <f>VLOOKUP(M1130,'Grupy rabatowe'!A:E,5,0)</f>
        <v>0</v>
      </c>
      <c r="K1130" s="100">
        <f t="shared" si="54"/>
        <v>0</v>
      </c>
      <c r="L1130" s="18">
        <f t="shared" si="55"/>
        <v>152.28</v>
      </c>
      <c r="M1130" s="19" t="s">
        <v>4299</v>
      </c>
      <c r="N1130" s="24" t="str">
        <f t="shared" si="53"/>
        <v>rabat - grupa</v>
      </c>
    </row>
    <row r="1131" spans="1:14" x14ac:dyDescent="0.25">
      <c r="A1131" s="141" t="s">
        <v>1951</v>
      </c>
      <c r="B1131" s="132" t="s">
        <v>1952</v>
      </c>
      <c r="C1131" s="42" t="s">
        <v>193</v>
      </c>
      <c r="D1131" s="16"/>
      <c r="E1131" s="25"/>
      <c r="F1131" s="194" t="s">
        <v>5047</v>
      </c>
      <c r="G1131" s="239">
        <v>5901087040833</v>
      </c>
      <c r="H1131" s="16" t="s">
        <v>17</v>
      </c>
      <c r="I1131" s="113">
        <v>195.58</v>
      </c>
      <c r="J1131" s="115">
        <f>VLOOKUP(M1131,'Grupy rabatowe'!A:E,5,0)</f>
        <v>0</v>
      </c>
      <c r="K1131" s="100">
        <f t="shared" si="54"/>
        <v>0</v>
      </c>
      <c r="L1131" s="18">
        <f t="shared" si="55"/>
        <v>195.58</v>
      </c>
      <c r="M1131" s="19" t="s">
        <v>4299</v>
      </c>
      <c r="N1131" s="24" t="str">
        <f t="shared" si="53"/>
        <v>rabat - grupa</v>
      </c>
    </row>
    <row r="1132" spans="1:14" x14ac:dyDescent="0.25">
      <c r="A1132" s="181" t="s">
        <v>1953</v>
      </c>
      <c r="B1132" s="132" t="s">
        <v>1954</v>
      </c>
      <c r="C1132" s="42" t="s">
        <v>193</v>
      </c>
      <c r="D1132" s="16"/>
      <c r="E1132" s="25"/>
      <c r="F1132" s="194" t="s">
        <v>5047</v>
      </c>
      <c r="G1132" s="239">
        <v>5901087040840</v>
      </c>
      <c r="H1132" s="16" t="s">
        <v>17</v>
      </c>
      <c r="I1132" s="113">
        <v>238.88</v>
      </c>
      <c r="J1132" s="115">
        <f>VLOOKUP(M1132,'Grupy rabatowe'!A:E,5,0)</f>
        <v>0</v>
      </c>
      <c r="K1132" s="100">
        <f t="shared" si="54"/>
        <v>0</v>
      </c>
      <c r="L1132" s="18">
        <f t="shared" si="55"/>
        <v>238.88</v>
      </c>
      <c r="M1132" s="19" t="s">
        <v>4299</v>
      </c>
      <c r="N1132" s="24" t="str">
        <f t="shared" si="53"/>
        <v>rabat - grupa</v>
      </c>
    </row>
    <row r="1133" spans="1:14" x14ac:dyDescent="0.25">
      <c r="A1133" s="181" t="s">
        <v>1955</v>
      </c>
      <c r="B1133" s="132" t="s">
        <v>1956</v>
      </c>
      <c r="C1133" s="42" t="s">
        <v>193</v>
      </c>
      <c r="D1133" s="16"/>
      <c r="E1133" s="25"/>
      <c r="F1133" s="194" t="s">
        <v>5047</v>
      </c>
      <c r="G1133" s="239">
        <v>5901087040857</v>
      </c>
      <c r="H1133" s="16" t="s">
        <v>17</v>
      </c>
      <c r="I1133" s="113">
        <v>282.18</v>
      </c>
      <c r="J1133" s="115">
        <f>VLOOKUP(M1133,'Grupy rabatowe'!A:E,5,0)</f>
        <v>0</v>
      </c>
      <c r="K1133" s="100">
        <f t="shared" si="54"/>
        <v>0</v>
      </c>
      <c r="L1133" s="18">
        <f t="shared" si="55"/>
        <v>282.18</v>
      </c>
      <c r="M1133" s="19" t="s">
        <v>4299</v>
      </c>
      <c r="N1133" s="24" t="str">
        <f t="shared" si="53"/>
        <v>rabat - grupa</v>
      </c>
    </row>
    <row r="1134" spans="1:14" x14ac:dyDescent="0.25">
      <c r="A1134" s="181" t="s">
        <v>1957</v>
      </c>
      <c r="B1134" s="132" t="s">
        <v>1958</v>
      </c>
      <c r="C1134" s="42" t="s">
        <v>193</v>
      </c>
      <c r="D1134" s="16"/>
      <c r="E1134" s="25"/>
      <c r="F1134" s="194" t="s">
        <v>5047</v>
      </c>
      <c r="G1134" s="239">
        <v>5901087040864</v>
      </c>
      <c r="H1134" s="16" t="s">
        <v>17</v>
      </c>
      <c r="I1134" s="113">
        <v>325.47000000000003</v>
      </c>
      <c r="J1134" s="115">
        <f>VLOOKUP(M1134,'Grupy rabatowe'!A:E,5,0)</f>
        <v>0</v>
      </c>
      <c r="K1134" s="100">
        <f t="shared" si="54"/>
        <v>0</v>
      </c>
      <c r="L1134" s="18">
        <f t="shared" si="55"/>
        <v>325.47000000000003</v>
      </c>
      <c r="M1134" s="19" t="s">
        <v>4299</v>
      </c>
      <c r="N1134" s="24" t="str">
        <f t="shared" si="53"/>
        <v>rabat - grupa</v>
      </c>
    </row>
    <row r="1135" spans="1:14" x14ac:dyDescent="0.25">
      <c r="A1135" s="181" t="s">
        <v>1959</v>
      </c>
      <c r="B1135" s="132" t="s">
        <v>1960</v>
      </c>
      <c r="C1135" s="42" t="s">
        <v>193</v>
      </c>
      <c r="D1135" s="16"/>
      <c r="E1135" s="25"/>
      <c r="F1135" s="194" t="s">
        <v>5047</v>
      </c>
      <c r="G1135" s="239">
        <v>5901087040871</v>
      </c>
      <c r="H1135" s="16" t="s">
        <v>17</v>
      </c>
      <c r="I1135" s="113">
        <v>412.07</v>
      </c>
      <c r="J1135" s="115">
        <f>VLOOKUP(M1135,'Grupy rabatowe'!A:E,5,0)</f>
        <v>0</v>
      </c>
      <c r="K1135" s="100">
        <f t="shared" si="54"/>
        <v>0</v>
      </c>
      <c r="L1135" s="18">
        <f t="shared" si="55"/>
        <v>412.07</v>
      </c>
      <c r="M1135" s="19" t="s">
        <v>4299</v>
      </c>
      <c r="N1135" s="24" t="str">
        <f t="shared" ref="N1135:N1198" si="56">IF(J1135=K1135,"rabat - grupa","rabat - produkt")</f>
        <v>rabat - grupa</v>
      </c>
    </row>
    <row r="1136" spans="1:14" x14ac:dyDescent="0.25">
      <c r="A1136" s="181" t="s">
        <v>1961</v>
      </c>
      <c r="B1136" s="132" t="s">
        <v>1962</v>
      </c>
      <c r="C1136" s="42" t="s">
        <v>193</v>
      </c>
      <c r="D1136" s="16"/>
      <c r="E1136" s="25"/>
      <c r="F1136" s="194" t="s">
        <v>5047</v>
      </c>
      <c r="G1136" s="239">
        <v>5901087040888</v>
      </c>
      <c r="H1136" s="16" t="s">
        <v>17</v>
      </c>
      <c r="I1136" s="113">
        <v>496.1</v>
      </c>
      <c r="J1136" s="115">
        <f>VLOOKUP(M1136,'Grupy rabatowe'!A:E,5,0)</f>
        <v>0</v>
      </c>
      <c r="K1136" s="100">
        <f t="shared" si="54"/>
        <v>0</v>
      </c>
      <c r="L1136" s="18">
        <f t="shared" si="55"/>
        <v>496.1</v>
      </c>
      <c r="M1136" s="19" t="s">
        <v>4299</v>
      </c>
      <c r="N1136" s="24" t="str">
        <f t="shared" si="56"/>
        <v>rabat - grupa</v>
      </c>
    </row>
    <row r="1137" spans="1:14" x14ac:dyDescent="0.25">
      <c r="A1137" s="211" t="s">
        <v>1963</v>
      </c>
      <c r="B1137" s="212" t="s">
        <v>1964</v>
      </c>
      <c r="C1137" s="42" t="s">
        <v>193</v>
      </c>
      <c r="D1137" s="44"/>
      <c r="E1137" s="43"/>
      <c r="F1137" s="194" t="s">
        <v>5047</v>
      </c>
      <c r="G1137" s="239">
        <v>5901087041076</v>
      </c>
      <c r="H1137" s="16" t="s">
        <v>17</v>
      </c>
      <c r="I1137" s="113">
        <v>103.51</v>
      </c>
      <c r="J1137" s="115">
        <f>VLOOKUP(M1137,'Grupy rabatowe'!A:E,5,0)</f>
        <v>0</v>
      </c>
      <c r="K1137" s="100">
        <f t="shared" si="54"/>
        <v>0</v>
      </c>
      <c r="L1137" s="18">
        <f t="shared" si="55"/>
        <v>103.51</v>
      </c>
      <c r="M1137" s="19" t="s">
        <v>4299</v>
      </c>
      <c r="N1137" s="24" t="str">
        <f t="shared" si="56"/>
        <v>rabat - grupa</v>
      </c>
    </row>
    <row r="1138" spans="1:14" x14ac:dyDescent="0.25">
      <c r="A1138" s="211" t="s">
        <v>1965</v>
      </c>
      <c r="B1138" s="212" t="s">
        <v>1966</v>
      </c>
      <c r="C1138" s="42" t="s">
        <v>193</v>
      </c>
      <c r="D1138" s="44"/>
      <c r="E1138" s="43"/>
      <c r="F1138" s="194" t="s">
        <v>5047</v>
      </c>
      <c r="G1138" s="239">
        <v>5901087041083</v>
      </c>
      <c r="H1138" s="16" t="s">
        <v>17</v>
      </c>
      <c r="I1138" s="113">
        <v>128.26</v>
      </c>
      <c r="J1138" s="115">
        <f>VLOOKUP(M1138,'Grupy rabatowe'!A:E,5,0)</f>
        <v>0</v>
      </c>
      <c r="K1138" s="100">
        <f t="shared" si="54"/>
        <v>0</v>
      </c>
      <c r="L1138" s="18">
        <f t="shared" si="55"/>
        <v>128.26</v>
      </c>
      <c r="M1138" s="19" t="s">
        <v>4299</v>
      </c>
      <c r="N1138" s="24" t="str">
        <f t="shared" si="56"/>
        <v>rabat - grupa</v>
      </c>
    </row>
    <row r="1139" spans="1:14" x14ac:dyDescent="0.25">
      <c r="A1139" s="211" t="s">
        <v>1967</v>
      </c>
      <c r="B1139" s="212" t="s">
        <v>1968</v>
      </c>
      <c r="C1139" s="42" t="s">
        <v>193</v>
      </c>
      <c r="D1139" s="44"/>
      <c r="E1139" s="43"/>
      <c r="F1139" s="194" t="s">
        <v>5047</v>
      </c>
      <c r="G1139" s="239">
        <v>5901087041090</v>
      </c>
      <c r="H1139" s="16" t="s">
        <v>17</v>
      </c>
      <c r="I1139" s="113">
        <v>190.57</v>
      </c>
      <c r="J1139" s="115">
        <f>VLOOKUP(M1139,'Grupy rabatowe'!A:E,5,0)</f>
        <v>0</v>
      </c>
      <c r="K1139" s="100">
        <f t="shared" si="54"/>
        <v>0</v>
      </c>
      <c r="L1139" s="18">
        <f t="shared" si="55"/>
        <v>190.57</v>
      </c>
      <c r="M1139" s="19" t="s">
        <v>4299</v>
      </c>
      <c r="N1139" s="24" t="str">
        <f t="shared" si="56"/>
        <v>rabat - grupa</v>
      </c>
    </row>
    <row r="1140" spans="1:14" x14ac:dyDescent="0.25">
      <c r="A1140" s="211" t="s">
        <v>1969</v>
      </c>
      <c r="B1140" s="212" t="s">
        <v>1970</v>
      </c>
      <c r="C1140" s="42" t="s">
        <v>193</v>
      </c>
      <c r="D1140" s="44"/>
      <c r="E1140" s="43"/>
      <c r="F1140" s="194" t="s">
        <v>5047</v>
      </c>
      <c r="G1140" s="239">
        <v>5901087041106</v>
      </c>
      <c r="H1140" s="16" t="s">
        <v>17</v>
      </c>
      <c r="I1140" s="113">
        <v>252.88</v>
      </c>
      <c r="J1140" s="115">
        <f>VLOOKUP(M1140,'Grupy rabatowe'!A:E,5,0)</f>
        <v>0</v>
      </c>
      <c r="K1140" s="100">
        <f t="shared" si="54"/>
        <v>0</v>
      </c>
      <c r="L1140" s="18">
        <f t="shared" si="55"/>
        <v>252.88</v>
      </c>
      <c r="M1140" s="19" t="s">
        <v>4299</v>
      </c>
      <c r="N1140" s="24" t="str">
        <f t="shared" si="56"/>
        <v>rabat - grupa</v>
      </c>
    </row>
    <row r="1141" spans="1:14" x14ac:dyDescent="0.25">
      <c r="A1141" s="211" t="s">
        <v>1971</v>
      </c>
      <c r="B1141" s="212" t="s">
        <v>1972</v>
      </c>
      <c r="C1141" s="42" t="s">
        <v>193</v>
      </c>
      <c r="D1141" s="44"/>
      <c r="E1141" s="43"/>
      <c r="F1141" s="194" t="s">
        <v>5047</v>
      </c>
      <c r="G1141" s="239">
        <v>5901087041113</v>
      </c>
      <c r="H1141" s="16" t="s">
        <v>17</v>
      </c>
      <c r="I1141" s="113">
        <v>315.18</v>
      </c>
      <c r="J1141" s="115">
        <f>VLOOKUP(M1141,'Grupy rabatowe'!A:E,5,0)</f>
        <v>0</v>
      </c>
      <c r="K1141" s="100">
        <f t="shared" si="54"/>
        <v>0</v>
      </c>
      <c r="L1141" s="18">
        <f t="shared" si="55"/>
        <v>315.18</v>
      </c>
      <c r="M1141" s="19" t="s">
        <v>4299</v>
      </c>
      <c r="N1141" s="24" t="str">
        <f t="shared" si="56"/>
        <v>rabat - grupa</v>
      </c>
    </row>
    <row r="1142" spans="1:14" x14ac:dyDescent="0.25">
      <c r="A1142" s="211" t="s">
        <v>1973</v>
      </c>
      <c r="B1142" s="212" t="s">
        <v>1974</v>
      </c>
      <c r="C1142" s="42" t="s">
        <v>193</v>
      </c>
      <c r="D1142" s="44"/>
      <c r="E1142" s="43"/>
      <c r="F1142" s="194" t="s">
        <v>5047</v>
      </c>
      <c r="G1142" s="239">
        <v>5901087041120</v>
      </c>
      <c r="H1142" s="16" t="s">
        <v>17</v>
      </c>
      <c r="I1142" s="113">
        <v>377.49</v>
      </c>
      <c r="J1142" s="115">
        <f>VLOOKUP(M1142,'Grupy rabatowe'!A:E,5,0)</f>
        <v>0</v>
      </c>
      <c r="K1142" s="100">
        <f t="shared" si="54"/>
        <v>0</v>
      </c>
      <c r="L1142" s="18">
        <f t="shared" si="55"/>
        <v>377.49</v>
      </c>
      <c r="M1142" s="19" t="s">
        <v>4299</v>
      </c>
      <c r="N1142" s="24" t="str">
        <f t="shared" si="56"/>
        <v>rabat - grupa</v>
      </c>
    </row>
    <row r="1143" spans="1:14" x14ac:dyDescent="0.25">
      <c r="A1143" s="211" t="s">
        <v>1975</v>
      </c>
      <c r="B1143" s="212" t="s">
        <v>1976</v>
      </c>
      <c r="C1143" s="42" t="s">
        <v>193</v>
      </c>
      <c r="D1143" s="44"/>
      <c r="E1143" s="43"/>
      <c r="F1143" s="194" t="s">
        <v>5047</v>
      </c>
      <c r="G1143" s="239">
        <v>5901087041137</v>
      </c>
      <c r="H1143" s="16" t="s">
        <v>17</v>
      </c>
      <c r="I1143" s="113">
        <v>439.8</v>
      </c>
      <c r="J1143" s="115">
        <f>VLOOKUP(M1143,'Grupy rabatowe'!A:E,5,0)</f>
        <v>0</v>
      </c>
      <c r="K1143" s="100">
        <f t="shared" si="54"/>
        <v>0</v>
      </c>
      <c r="L1143" s="18">
        <f t="shared" si="55"/>
        <v>439.8</v>
      </c>
      <c r="M1143" s="19" t="s">
        <v>4299</v>
      </c>
      <c r="N1143" s="24" t="str">
        <f t="shared" si="56"/>
        <v>rabat - grupa</v>
      </c>
    </row>
    <row r="1144" spans="1:14" x14ac:dyDescent="0.25">
      <c r="A1144" s="211" t="s">
        <v>1977</v>
      </c>
      <c r="B1144" s="212" t="s">
        <v>1978</v>
      </c>
      <c r="C1144" s="42" t="s">
        <v>193</v>
      </c>
      <c r="D1144" s="44"/>
      <c r="E1144" s="43"/>
      <c r="F1144" s="194" t="s">
        <v>5047</v>
      </c>
      <c r="G1144" s="239">
        <v>5901087041144</v>
      </c>
      <c r="H1144" s="16" t="s">
        <v>17</v>
      </c>
      <c r="I1144" s="113">
        <v>564.41</v>
      </c>
      <c r="J1144" s="115">
        <f>VLOOKUP(M1144,'Grupy rabatowe'!A:E,5,0)</f>
        <v>0</v>
      </c>
      <c r="K1144" s="100">
        <f t="shared" si="54"/>
        <v>0</v>
      </c>
      <c r="L1144" s="18">
        <f t="shared" si="55"/>
        <v>564.41</v>
      </c>
      <c r="M1144" s="19" t="s">
        <v>4299</v>
      </c>
      <c r="N1144" s="24" t="str">
        <f t="shared" si="56"/>
        <v>rabat - grupa</v>
      </c>
    </row>
    <row r="1145" spans="1:14" x14ac:dyDescent="0.25">
      <c r="A1145" s="211" t="s">
        <v>1979</v>
      </c>
      <c r="B1145" s="212" t="s">
        <v>1980</v>
      </c>
      <c r="C1145" s="42" t="s">
        <v>193</v>
      </c>
      <c r="D1145" s="44"/>
      <c r="E1145" s="43"/>
      <c r="F1145" s="194" t="s">
        <v>5047</v>
      </c>
      <c r="G1145" s="239">
        <v>5901087041151</v>
      </c>
      <c r="H1145" s="16" t="s">
        <v>17</v>
      </c>
      <c r="I1145" s="113">
        <v>686.45</v>
      </c>
      <c r="J1145" s="115">
        <f>VLOOKUP(M1145,'Grupy rabatowe'!A:E,5,0)</f>
        <v>0</v>
      </c>
      <c r="K1145" s="100">
        <f t="shared" ref="K1145:K1208" si="57">J1145</f>
        <v>0</v>
      </c>
      <c r="L1145" s="18">
        <f t="shared" ref="L1145:L1208" si="58">I1145*(1-K1145)</f>
        <v>686.45</v>
      </c>
      <c r="M1145" s="19" t="s">
        <v>4299</v>
      </c>
      <c r="N1145" s="24" t="str">
        <f t="shared" si="56"/>
        <v>rabat - grupa</v>
      </c>
    </row>
    <row r="1146" spans="1:14" x14ac:dyDescent="0.25">
      <c r="A1146" s="211" t="s">
        <v>2053</v>
      </c>
      <c r="B1146" s="212" t="s">
        <v>2054</v>
      </c>
      <c r="C1146" s="42" t="s">
        <v>193</v>
      </c>
      <c r="D1146" s="44"/>
      <c r="E1146" s="43"/>
      <c r="F1146" s="194" t="s">
        <v>5048</v>
      </c>
      <c r="G1146" s="239">
        <v>5901087041342</v>
      </c>
      <c r="H1146" s="16" t="s">
        <v>17</v>
      </c>
      <c r="I1146" s="113">
        <v>94.28</v>
      </c>
      <c r="J1146" s="115">
        <f>VLOOKUP(M1146,'Grupy rabatowe'!A:E,5,0)</f>
        <v>0</v>
      </c>
      <c r="K1146" s="100">
        <f t="shared" si="57"/>
        <v>0</v>
      </c>
      <c r="L1146" s="18">
        <f t="shared" si="58"/>
        <v>94.28</v>
      </c>
      <c r="M1146" s="19" t="s">
        <v>4300</v>
      </c>
      <c r="N1146" s="24" t="str">
        <f t="shared" si="56"/>
        <v>rabat - grupa</v>
      </c>
    </row>
    <row r="1147" spans="1:14" x14ac:dyDescent="0.25">
      <c r="A1147" s="211" t="s">
        <v>2055</v>
      </c>
      <c r="B1147" s="212" t="s">
        <v>2056</v>
      </c>
      <c r="C1147" s="42" t="s">
        <v>193</v>
      </c>
      <c r="D1147" s="44"/>
      <c r="E1147" s="43"/>
      <c r="F1147" s="194" t="s">
        <v>5048</v>
      </c>
      <c r="G1147" s="239">
        <v>5901087041359</v>
      </c>
      <c r="H1147" s="16" t="s">
        <v>17</v>
      </c>
      <c r="I1147" s="113">
        <v>113.06</v>
      </c>
      <c r="J1147" s="115">
        <f>VLOOKUP(M1147,'Grupy rabatowe'!A:E,5,0)</f>
        <v>0</v>
      </c>
      <c r="K1147" s="100">
        <f t="shared" si="57"/>
        <v>0</v>
      </c>
      <c r="L1147" s="18">
        <f t="shared" si="58"/>
        <v>113.06</v>
      </c>
      <c r="M1147" s="19" t="s">
        <v>4300</v>
      </c>
      <c r="N1147" s="24" t="str">
        <f t="shared" si="56"/>
        <v>rabat - grupa</v>
      </c>
    </row>
    <row r="1148" spans="1:14" x14ac:dyDescent="0.25">
      <c r="A1148" s="211" t="s">
        <v>2057</v>
      </c>
      <c r="B1148" s="212" t="s">
        <v>2058</v>
      </c>
      <c r="C1148" s="42" t="s">
        <v>193</v>
      </c>
      <c r="D1148" s="44"/>
      <c r="E1148" s="43"/>
      <c r="F1148" s="194" t="s">
        <v>5048</v>
      </c>
      <c r="G1148" s="239">
        <v>5901087041366</v>
      </c>
      <c r="H1148" s="16" t="s">
        <v>17</v>
      </c>
      <c r="I1148" s="113">
        <v>160.43</v>
      </c>
      <c r="J1148" s="115">
        <f>VLOOKUP(M1148,'Grupy rabatowe'!A:E,5,0)</f>
        <v>0</v>
      </c>
      <c r="K1148" s="100">
        <f t="shared" si="57"/>
        <v>0</v>
      </c>
      <c r="L1148" s="18">
        <f t="shared" si="58"/>
        <v>160.43</v>
      </c>
      <c r="M1148" s="19" t="s">
        <v>4300</v>
      </c>
      <c r="N1148" s="24" t="str">
        <f t="shared" si="56"/>
        <v>rabat - grupa</v>
      </c>
    </row>
    <row r="1149" spans="1:14" x14ac:dyDescent="0.25">
      <c r="A1149" s="211" t="s">
        <v>2059</v>
      </c>
      <c r="B1149" s="212" t="s">
        <v>2060</v>
      </c>
      <c r="C1149" s="42" t="s">
        <v>193</v>
      </c>
      <c r="D1149" s="44"/>
      <c r="E1149" s="43"/>
      <c r="F1149" s="194" t="s">
        <v>5048</v>
      </c>
      <c r="G1149" s="239">
        <v>5901087041373</v>
      </c>
      <c r="H1149" s="16" t="s">
        <v>17</v>
      </c>
      <c r="I1149" s="113">
        <v>207.8</v>
      </c>
      <c r="J1149" s="115">
        <f>VLOOKUP(M1149,'Grupy rabatowe'!A:E,5,0)</f>
        <v>0</v>
      </c>
      <c r="K1149" s="100">
        <f t="shared" si="57"/>
        <v>0</v>
      </c>
      <c r="L1149" s="18">
        <f t="shared" si="58"/>
        <v>207.8</v>
      </c>
      <c r="M1149" s="19" t="s">
        <v>4300</v>
      </c>
      <c r="N1149" s="24" t="str">
        <f t="shared" si="56"/>
        <v>rabat - grupa</v>
      </c>
    </row>
    <row r="1150" spans="1:14" x14ac:dyDescent="0.25">
      <c r="A1150" s="211" t="s">
        <v>2061</v>
      </c>
      <c r="B1150" s="212" t="s">
        <v>2062</v>
      </c>
      <c r="C1150" s="42" t="s">
        <v>193</v>
      </c>
      <c r="D1150" s="44"/>
      <c r="E1150" s="43"/>
      <c r="F1150" s="194" t="s">
        <v>5048</v>
      </c>
      <c r="G1150" s="239">
        <v>5901087041380</v>
      </c>
      <c r="H1150" s="16" t="s">
        <v>17</v>
      </c>
      <c r="I1150" s="113">
        <v>255.17</v>
      </c>
      <c r="J1150" s="115">
        <f>VLOOKUP(M1150,'Grupy rabatowe'!A:E,5,0)</f>
        <v>0</v>
      </c>
      <c r="K1150" s="100">
        <f t="shared" si="57"/>
        <v>0</v>
      </c>
      <c r="L1150" s="18">
        <f t="shared" si="58"/>
        <v>255.17</v>
      </c>
      <c r="M1150" s="19" t="s">
        <v>4300</v>
      </c>
      <c r="N1150" s="24" t="str">
        <f t="shared" si="56"/>
        <v>rabat - grupa</v>
      </c>
    </row>
    <row r="1151" spans="1:14" x14ac:dyDescent="0.25">
      <c r="A1151" s="211" t="s">
        <v>2063</v>
      </c>
      <c r="B1151" s="212" t="s">
        <v>2064</v>
      </c>
      <c r="C1151" s="42" t="s">
        <v>193</v>
      </c>
      <c r="D1151" s="44"/>
      <c r="E1151" s="43"/>
      <c r="F1151" s="194" t="s">
        <v>5048</v>
      </c>
      <c r="G1151" s="239">
        <v>5901087041397</v>
      </c>
      <c r="H1151" s="16" t="s">
        <v>17</v>
      </c>
      <c r="I1151" s="113">
        <v>302.54000000000002</v>
      </c>
      <c r="J1151" s="115">
        <f>VLOOKUP(M1151,'Grupy rabatowe'!A:E,5,0)</f>
        <v>0</v>
      </c>
      <c r="K1151" s="100">
        <f t="shared" si="57"/>
        <v>0</v>
      </c>
      <c r="L1151" s="18">
        <f t="shared" si="58"/>
        <v>302.54000000000002</v>
      </c>
      <c r="M1151" s="19" t="s">
        <v>4300</v>
      </c>
      <c r="N1151" s="24" t="str">
        <f t="shared" si="56"/>
        <v>rabat - grupa</v>
      </c>
    </row>
    <row r="1152" spans="1:14" x14ac:dyDescent="0.25">
      <c r="A1152" s="211" t="s">
        <v>2065</v>
      </c>
      <c r="B1152" s="212" t="s">
        <v>2066</v>
      </c>
      <c r="C1152" s="42" t="s">
        <v>193</v>
      </c>
      <c r="D1152" s="44"/>
      <c r="E1152" s="43"/>
      <c r="F1152" s="194" t="s">
        <v>5048</v>
      </c>
      <c r="G1152" s="239">
        <v>5901087041403</v>
      </c>
      <c r="H1152" s="16" t="s">
        <v>17</v>
      </c>
      <c r="I1152" s="113">
        <v>349.91</v>
      </c>
      <c r="J1152" s="115">
        <f>VLOOKUP(M1152,'Grupy rabatowe'!A:E,5,0)</f>
        <v>0</v>
      </c>
      <c r="K1152" s="100">
        <f t="shared" si="57"/>
        <v>0</v>
      </c>
      <c r="L1152" s="18">
        <f t="shared" si="58"/>
        <v>349.91</v>
      </c>
      <c r="M1152" s="19" t="s">
        <v>4300</v>
      </c>
      <c r="N1152" s="24" t="str">
        <f t="shared" si="56"/>
        <v>rabat - grupa</v>
      </c>
    </row>
    <row r="1153" spans="1:14" x14ac:dyDescent="0.25">
      <c r="A1153" s="211" t="s">
        <v>2067</v>
      </c>
      <c r="B1153" s="212" t="s">
        <v>2068</v>
      </c>
      <c r="C1153" s="42" t="s">
        <v>193</v>
      </c>
      <c r="D1153" s="44"/>
      <c r="E1153" s="43"/>
      <c r="F1153" s="194" t="s">
        <v>5048</v>
      </c>
      <c r="G1153" s="239">
        <v>5901087041410</v>
      </c>
      <c r="H1153" s="16" t="s">
        <v>17</v>
      </c>
      <c r="I1153" s="113">
        <v>444.66</v>
      </c>
      <c r="J1153" s="115">
        <f>VLOOKUP(M1153,'Grupy rabatowe'!A:E,5,0)</f>
        <v>0</v>
      </c>
      <c r="K1153" s="100">
        <f t="shared" si="57"/>
        <v>0</v>
      </c>
      <c r="L1153" s="18">
        <f t="shared" si="58"/>
        <v>444.66</v>
      </c>
      <c r="M1153" s="19" t="s">
        <v>4300</v>
      </c>
      <c r="N1153" s="24" t="str">
        <f t="shared" si="56"/>
        <v>rabat - grupa</v>
      </c>
    </row>
    <row r="1154" spans="1:14" x14ac:dyDescent="0.25">
      <c r="A1154" s="211" t="s">
        <v>2069</v>
      </c>
      <c r="B1154" s="212" t="s">
        <v>2070</v>
      </c>
      <c r="C1154" s="42" t="s">
        <v>193</v>
      </c>
      <c r="D1154" s="44"/>
      <c r="E1154" s="43"/>
      <c r="F1154" s="194" t="s">
        <v>5048</v>
      </c>
      <c r="G1154" s="239">
        <v>5901087041427</v>
      </c>
      <c r="H1154" s="16" t="s">
        <v>17</v>
      </c>
      <c r="I1154" s="113">
        <v>536.83000000000004</v>
      </c>
      <c r="J1154" s="115">
        <f>VLOOKUP(M1154,'Grupy rabatowe'!A:E,5,0)</f>
        <v>0</v>
      </c>
      <c r="K1154" s="100">
        <f t="shared" si="57"/>
        <v>0</v>
      </c>
      <c r="L1154" s="18">
        <f t="shared" si="58"/>
        <v>536.83000000000004</v>
      </c>
      <c r="M1154" s="19" t="s">
        <v>4300</v>
      </c>
      <c r="N1154" s="24" t="str">
        <f t="shared" si="56"/>
        <v>rabat - grupa</v>
      </c>
    </row>
    <row r="1155" spans="1:14" x14ac:dyDescent="0.25">
      <c r="A1155" s="211" t="s">
        <v>2071</v>
      </c>
      <c r="B1155" s="212" t="s">
        <v>2072</v>
      </c>
      <c r="C1155" s="42" t="s">
        <v>193</v>
      </c>
      <c r="D1155" s="44"/>
      <c r="E1155" s="43"/>
      <c r="F1155" s="194" t="s">
        <v>5048</v>
      </c>
      <c r="G1155" s="239">
        <v>5901087041618</v>
      </c>
      <c r="H1155" s="16" t="s">
        <v>17</v>
      </c>
      <c r="I1155" s="113">
        <v>110.03</v>
      </c>
      <c r="J1155" s="115">
        <f>VLOOKUP(M1155,'Grupy rabatowe'!A:E,5,0)</f>
        <v>0</v>
      </c>
      <c r="K1155" s="100">
        <f t="shared" si="57"/>
        <v>0</v>
      </c>
      <c r="L1155" s="18">
        <f t="shared" si="58"/>
        <v>110.03</v>
      </c>
      <c r="M1155" s="19" t="s">
        <v>4300</v>
      </c>
      <c r="N1155" s="24" t="str">
        <f t="shared" si="56"/>
        <v>rabat - grupa</v>
      </c>
    </row>
    <row r="1156" spans="1:14" x14ac:dyDescent="0.25">
      <c r="A1156" s="211" t="s">
        <v>2073</v>
      </c>
      <c r="B1156" s="212" t="s">
        <v>2074</v>
      </c>
      <c r="C1156" s="42" t="s">
        <v>193</v>
      </c>
      <c r="D1156" s="44"/>
      <c r="E1156" s="43"/>
      <c r="F1156" s="194" t="s">
        <v>5048</v>
      </c>
      <c r="G1156" s="239">
        <v>5901087041625</v>
      </c>
      <c r="H1156" s="16" t="s">
        <v>17</v>
      </c>
      <c r="I1156" s="113">
        <v>139.13</v>
      </c>
      <c r="J1156" s="115">
        <f>VLOOKUP(M1156,'Grupy rabatowe'!A:E,5,0)</f>
        <v>0</v>
      </c>
      <c r="K1156" s="100">
        <f t="shared" si="57"/>
        <v>0</v>
      </c>
      <c r="L1156" s="18">
        <f t="shared" si="58"/>
        <v>139.13</v>
      </c>
      <c r="M1156" s="19" t="s">
        <v>4300</v>
      </c>
      <c r="N1156" s="24" t="str">
        <f t="shared" si="56"/>
        <v>rabat - grupa</v>
      </c>
    </row>
    <row r="1157" spans="1:14" x14ac:dyDescent="0.25">
      <c r="A1157" s="211" t="s">
        <v>2075</v>
      </c>
      <c r="B1157" s="212" t="s">
        <v>2076</v>
      </c>
      <c r="C1157" s="42" t="s">
        <v>193</v>
      </c>
      <c r="D1157" s="44"/>
      <c r="E1157" s="43"/>
      <c r="F1157" s="194" t="s">
        <v>5048</v>
      </c>
      <c r="G1157" s="239">
        <v>5901087041632</v>
      </c>
      <c r="H1157" s="16" t="s">
        <v>17</v>
      </c>
      <c r="I1157" s="113">
        <v>212.29</v>
      </c>
      <c r="J1157" s="115">
        <f>VLOOKUP(M1157,'Grupy rabatowe'!A:E,5,0)</f>
        <v>0</v>
      </c>
      <c r="K1157" s="100">
        <f t="shared" si="57"/>
        <v>0</v>
      </c>
      <c r="L1157" s="18">
        <f t="shared" si="58"/>
        <v>212.29</v>
      </c>
      <c r="M1157" s="19" t="s">
        <v>4300</v>
      </c>
      <c r="N1157" s="24" t="str">
        <f t="shared" si="56"/>
        <v>rabat - grupa</v>
      </c>
    </row>
    <row r="1158" spans="1:14" x14ac:dyDescent="0.25">
      <c r="A1158" s="211" t="s">
        <v>2077</v>
      </c>
      <c r="B1158" s="212" t="s">
        <v>2078</v>
      </c>
      <c r="C1158" s="42" t="s">
        <v>193</v>
      </c>
      <c r="D1158" s="44"/>
      <c r="E1158" s="43"/>
      <c r="F1158" s="194" t="s">
        <v>5048</v>
      </c>
      <c r="G1158" s="239">
        <v>5901087041649</v>
      </c>
      <c r="H1158" s="16" t="s">
        <v>17</v>
      </c>
      <c r="I1158" s="113">
        <v>285.45999999999998</v>
      </c>
      <c r="J1158" s="115">
        <f>VLOOKUP(M1158,'Grupy rabatowe'!A:E,5,0)</f>
        <v>0</v>
      </c>
      <c r="K1158" s="100">
        <f t="shared" si="57"/>
        <v>0</v>
      </c>
      <c r="L1158" s="18">
        <f t="shared" si="58"/>
        <v>285.45999999999998</v>
      </c>
      <c r="M1158" s="19" t="s">
        <v>4300</v>
      </c>
      <c r="N1158" s="24" t="str">
        <f t="shared" si="56"/>
        <v>rabat - grupa</v>
      </c>
    </row>
    <row r="1159" spans="1:14" x14ac:dyDescent="0.25">
      <c r="A1159" s="211" t="s">
        <v>2079</v>
      </c>
      <c r="B1159" s="212" t="s">
        <v>2080</v>
      </c>
      <c r="C1159" s="42" t="s">
        <v>193</v>
      </c>
      <c r="D1159" s="44"/>
      <c r="E1159" s="43"/>
      <c r="F1159" s="194" t="s">
        <v>5048</v>
      </c>
      <c r="G1159" s="239">
        <v>5901087041656</v>
      </c>
      <c r="H1159" s="16" t="s">
        <v>17</v>
      </c>
      <c r="I1159" s="113">
        <v>358.63</v>
      </c>
      <c r="J1159" s="115">
        <f>VLOOKUP(M1159,'Grupy rabatowe'!A:E,5,0)</f>
        <v>0</v>
      </c>
      <c r="K1159" s="100">
        <f t="shared" si="57"/>
        <v>0</v>
      </c>
      <c r="L1159" s="18">
        <f t="shared" si="58"/>
        <v>358.63</v>
      </c>
      <c r="M1159" s="19" t="s">
        <v>4300</v>
      </c>
      <c r="N1159" s="24" t="str">
        <f t="shared" si="56"/>
        <v>rabat - grupa</v>
      </c>
    </row>
    <row r="1160" spans="1:14" x14ac:dyDescent="0.25">
      <c r="A1160" s="211" t="s">
        <v>2081</v>
      </c>
      <c r="B1160" s="212" t="s">
        <v>2082</v>
      </c>
      <c r="C1160" s="42" t="s">
        <v>193</v>
      </c>
      <c r="D1160" s="44"/>
      <c r="E1160" s="43"/>
      <c r="F1160" s="194" t="s">
        <v>5048</v>
      </c>
      <c r="G1160" s="239">
        <v>5901087041663</v>
      </c>
      <c r="H1160" s="16" t="s">
        <v>17</v>
      </c>
      <c r="I1160" s="113">
        <v>431.8</v>
      </c>
      <c r="J1160" s="115">
        <f>VLOOKUP(M1160,'Grupy rabatowe'!A:E,5,0)</f>
        <v>0</v>
      </c>
      <c r="K1160" s="100">
        <f t="shared" si="57"/>
        <v>0</v>
      </c>
      <c r="L1160" s="18">
        <f t="shared" si="58"/>
        <v>431.8</v>
      </c>
      <c r="M1160" s="19" t="s">
        <v>4300</v>
      </c>
      <c r="N1160" s="24" t="str">
        <f t="shared" si="56"/>
        <v>rabat - grupa</v>
      </c>
    </row>
    <row r="1161" spans="1:14" x14ac:dyDescent="0.25">
      <c r="A1161" s="211" t="s">
        <v>2083</v>
      </c>
      <c r="B1161" s="212" t="s">
        <v>2084</v>
      </c>
      <c r="C1161" s="42" t="s">
        <v>193</v>
      </c>
      <c r="D1161" s="44"/>
      <c r="E1161" s="43"/>
      <c r="F1161" s="194" t="s">
        <v>5048</v>
      </c>
      <c r="G1161" s="239">
        <v>5901087041670</v>
      </c>
      <c r="H1161" s="16" t="s">
        <v>17</v>
      </c>
      <c r="I1161" s="113">
        <v>504.97</v>
      </c>
      <c r="J1161" s="115">
        <f>VLOOKUP(M1161,'Grupy rabatowe'!A:E,5,0)</f>
        <v>0</v>
      </c>
      <c r="K1161" s="100">
        <f t="shared" si="57"/>
        <v>0</v>
      </c>
      <c r="L1161" s="18">
        <f t="shared" si="58"/>
        <v>504.97</v>
      </c>
      <c r="M1161" s="19" t="s">
        <v>4300</v>
      </c>
      <c r="N1161" s="24" t="str">
        <f t="shared" si="56"/>
        <v>rabat - grupa</v>
      </c>
    </row>
    <row r="1162" spans="1:14" x14ac:dyDescent="0.25">
      <c r="A1162" s="211" t="s">
        <v>2085</v>
      </c>
      <c r="B1162" s="212" t="s">
        <v>2086</v>
      </c>
      <c r="C1162" s="42" t="s">
        <v>193</v>
      </c>
      <c r="D1162" s="44"/>
      <c r="E1162" s="43"/>
      <c r="F1162" s="194" t="s">
        <v>5048</v>
      </c>
      <c r="G1162" s="239">
        <v>5901087041687</v>
      </c>
      <c r="H1162" s="16" t="s">
        <v>17</v>
      </c>
      <c r="I1162" s="113">
        <v>651.29999999999995</v>
      </c>
      <c r="J1162" s="115">
        <f>VLOOKUP(M1162,'Grupy rabatowe'!A:E,5,0)</f>
        <v>0</v>
      </c>
      <c r="K1162" s="100">
        <f t="shared" si="57"/>
        <v>0</v>
      </c>
      <c r="L1162" s="18">
        <f t="shared" si="58"/>
        <v>651.29999999999995</v>
      </c>
      <c r="M1162" s="19" t="s">
        <v>4300</v>
      </c>
      <c r="N1162" s="24" t="str">
        <f t="shared" si="56"/>
        <v>rabat - grupa</v>
      </c>
    </row>
    <row r="1163" spans="1:14" x14ac:dyDescent="0.25">
      <c r="A1163" s="211" t="s">
        <v>2087</v>
      </c>
      <c r="B1163" s="212" t="s">
        <v>2088</v>
      </c>
      <c r="C1163" s="42" t="s">
        <v>193</v>
      </c>
      <c r="D1163" s="44"/>
      <c r="E1163" s="43"/>
      <c r="F1163" s="194" t="s">
        <v>5048</v>
      </c>
      <c r="G1163" s="239">
        <v>5901087041694</v>
      </c>
      <c r="H1163" s="16" t="s">
        <v>17</v>
      </c>
      <c r="I1163" s="113">
        <v>795.07</v>
      </c>
      <c r="J1163" s="115">
        <f>VLOOKUP(M1163,'Grupy rabatowe'!A:E,5,0)</f>
        <v>0</v>
      </c>
      <c r="K1163" s="100">
        <f t="shared" si="57"/>
        <v>0</v>
      </c>
      <c r="L1163" s="18">
        <f t="shared" si="58"/>
        <v>795.07</v>
      </c>
      <c r="M1163" s="19" t="s">
        <v>4300</v>
      </c>
      <c r="N1163" s="24" t="str">
        <f t="shared" si="56"/>
        <v>rabat - grupa</v>
      </c>
    </row>
    <row r="1164" spans="1:14" x14ac:dyDescent="0.25">
      <c r="A1164" s="211" t="s">
        <v>1981</v>
      </c>
      <c r="B1164" s="212" t="s">
        <v>1982</v>
      </c>
      <c r="C1164" s="42" t="s">
        <v>193</v>
      </c>
      <c r="D1164" s="44"/>
      <c r="E1164" s="43"/>
      <c r="F1164" s="194"/>
      <c r="G1164" s="239">
        <v>5901087040895</v>
      </c>
      <c r="H1164" s="16" t="s">
        <v>17</v>
      </c>
      <c r="I1164" s="113">
        <v>94.55</v>
      </c>
      <c r="J1164" s="115">
        <f>VLOOKUP(M1164,'Grupy rabatowe'!A:E,5,0)</f>
        <v>0</v>
      </c>
      <c r="K1164" s="100">
        <f t="shared" si="57"/>
        <v>0</v>
      </c>
      <c r="L1164" s="18">
        <f t="shared" si="58"/>
        <v>94.55</v>
      </c>
      <c r="M1164" s="19" t="s">
        <v>4299</v>
      </c>
      <c r="N1164" s="24" t="str">
        <f t="shared" si="56"/>
        <v>rabat - grupa</v>
      </c>
    </row>
    <row r="1165" spans="1:14" x14ac:dyDescent="0.25">
      <c r="A1165" s="211" t="s">
        <v>1983</v>
      </c>
      <c r="B1165" s="212" t="s">
        <v>1984</v>
      </c>
      <c r="C1165" s="42" t="s">
        <v>193</v>
      </c>
      <c r="D1165" s="44"/>
      <c r="E1165" s="43"/>
      <c r="F1165" s="194"/>
      <c r="G1165" s="239">
        <v>5901087040901</v>
      </c>
      <c r="H1165" s="16" t="s">
        <v>17</v>
      </c>
      <c r="I1165" s="113">
        <v>111.7</v>
      </c>
      <c r="J1165" s="115">
        <f>VLOOKUP(M1165,'Grupy rabatowe'!A:E,5,0)</f>
        <v>0</v>
      </c>
      <c r="K1165" s="100">
        <f t="shared" si="57"/>
        <v>0</v>
      </c>
      <c r="L1165" s="18">
        <f t="shared" si="58"/>
        <v>111.7</v>
      </c>
      <c r="M1165" s="19" t="s">
        <v>4299</v>
      </c>
      <c r="N1165" s="24" t="str">
        <f t="shared" si="56"/>
        <v>rabat - grupa</v>
      </c>
    </row>
    <row r="1166" spans="1:14" x14ac:dyDescent="0.25">
      <c r="A1166" s="211" t="s">
        <v>1985</v>
      </c>
      <c r="B1166" s="212" t="s">
        <v>1986</v>
      </c>
      <c r="C1166" s="42" t="s">
        <v>193</v>
      </c>
      <c r="D1166" s="44"/>
      <c r="E1166" s="43"/>
      <c r="F1166" s="194"/>
      <c r="G1166" s="239">
        <v>5901087040918</v>
      </c>
      <c r="H1166" s="16" t="s">
        <v>17</v>
      </c>
      <c r="I1166" s="113">
        <v>155</v>
      </c>
      <c r="J1166" s="115">
        <f>VLOOKUP(M1166,'Grupy rabatowe'!A:E,5,0)</f>
        <v>0</v>
      </c>
      <c r="K1166" s="100">
        <f t="shared" si="57"/>
        <v>0</v>
      </c>
      <c r="L1166" s="18">
        <f t="shared" si="58"/>
        <v>155</v>
      </c>
      <c r="M1166" s="19" t="s">
        <v>4299</v>
      </c>
      <c r="N1166" s="24" t="str">
        <f t="shared" si="56"/>
        <v>rabat - grupa</v>
      </c>
    </row>
    <row r="1167" spans="1:14" x14ac:dyDescent="0.25">
      <c r="A1167" s="211" t="s">
        <v>1987</v>
      </c>
      <c r="B1167" s="212" t="s">
        <v>1988</v>
      </c>
      <c r="C1167" s="42" t="s">
        <v>193</v>
      </c>
      <c r="D1167" s="44"/>
      <c r="E1167" s="43"/>
      <c r="F1167" s="194"/>
      <c r="G1167" s="239">
        <v>5901087040925</v>
      </c>
      <c r="H1167" s="16" t="s">
        <v>17</v>
      </c>
      <c r="I1167" s="113">
        <v>198.3</v>
      </c>
      <c r="J1167" s="115">
        <f>VLOOKUP(M1167,'Grupy rabatowe'!A:E,5,0)</f>
        <v>0</v>
      </c>
      <c r="K1167" s="100">
        <f t="shared" si="57"/>
        <v>0</v>
      </c>
      <c r="L1167" s="18">
        <f t="shared" si="58"/>
        <v>198.3</v>
      </c>
      <c r="M1167" s="19" t="s">
        <v>4299</v>
      </c>
      <c r="N1167" s="24" t="str">
        <f t="shared" si="56"/>
        <v>rabat - grupa</v>
      </c>
    </row>
    <row r="1168" spans="1:14" x14ac:dyDescent="0.25">
      <c r="A1168" s="211" t="s">
        <v>1989</v>
      </c>
      <c r="B1168" s="212" t="s">
        <v>1990</v>
      </c>
      <c r="C1168" s="42" t="s">
        <v>193</v>
      </c>
      <c r="D1168" s="44"/>
      <c r="E1168" s="43"/>
      <c r="F1168" s="194"/>
      <c r="G1168" s="239">
        <v>5901087040932</v>
      </c>
      <c r="H1168" s="16" t="s">
        <v>17</v>
      </c>
      <c r="I1168" s="113">
        <v>241.59</v>
      </c>
      <c r="J1168" s="115">
        <f>VLOOKUP(M1168,'Grupy rabatowe'!A:E,5,0)</f>
        <v>0</v>
      </c>
      <c r="K1168" s="100">
        <f t="shared" si="57"/>
        <v>0</v>
      </c>
      <c r="L1168" s="18">
        <f t="shared" si="58"/>
        <v>241.59</v>
      </c>
      <c r="M1168" s="19" t="s">
        <v>4299</v>
      </c>
      <c r="N1168" s="24" t="str">
        <f t="shared" si="56"/>
        <v>rabat - grupa</v>
      </c>
    </row>
    <row r="1169" spans="1:14" x14ac:dyDescent="0.25">
      <c r="A1169" s="211" t="s">
        <v>1991</v>
      </c>
      <c r="B1169" s="212" t="s">
        <v>1992</v>
      </c>
      <c r="C1169" s="42" t="s">
        <v>193</v>
      </c>
      <c r="D1169" s="44"/>
      <c r="E1169" s="43"/>
      <c r="F1169" s="194"/>
      <c r="G1169" s="239">
        <v>5901087040949</v>
      </c>
      <c r="H1169" s="16" t="s">
        <v>17</v>
      </c>
      <c r="I1169" s="113">
        <v>284.89</v>
      </c>
      <c r="J1169" s="115">
        <f>VLOOKUP(M1169,'Grupy rabatowe'!A:E,5,0)</f>
        <v>0</v>
      </c>
      <c r="K1169" s="100">
        <f t="shared" si="57"/>
        <v>0</v>
      </c>
      <c r="L1169" s="18">
        <f t="shared" si="58"/>
        <v>284.89</v>
      </c>
      <c r="M1169" s="19" t="s">
        <v>4299</v>
      </c>
      <c r="N1169" s="24" t="str">
        <f t="shared" si="56"/>
        <v>rabat - grupa</v>
      </c>
    </row>
    <row r="1170" spans="1:14" x14ac:dyDescent="0.25">
      <c r="A1170" s="211" t="s">
        <v>1993</v>
      </c>
      <c r="B1170" s="212" t="s">
        <v>1994</v>
      </c>
      <c r="C1170" s="42" t="s">
        <v>193</v>
      </c>
      <c r="D1170" s="44"/>
      <c r="E1170" s="43"/>
      <c r="F1170" s="194"/>
      <c r="G1170" s="239">
        <v>5901087040956</v>
      </c>
      <c r="H1170" s="16" t="s">
        <v>17</v>
      </c>
      <c r="I1170" s="113">
        <v>328.19</v>
      </c>
      <c r="J1170" s="115">
        <f>VLOOKUP(M1170,'Grupy rabatowe'!A:E,5,0)</f>
        <v>0</v>
      </c>
      <c r="K1170" s="100">
        <f t="shared" si="57"/>
        <v>0</v>
      </c>
      <c r="L1170" s="18">
        <f t="shared" si="58"/>
        <v>328.19</v>
      </c>
      <c r="M1170" s="19" t="s">
        <v>4299</v>
      </c>
      <c r="N1170" s="24" t="str">
        <f t="shared" si="56"/>
        <v>rabat - grupa</v>
      </c>
    </row>
    <row r="1171" spans="1:14" x14ac:dyDescent="0.25">
      <c r="A1171" s="211" t="s">
        <v>1995</v>
      </c>
      <c r="B1171" s="212" t="s">
        <v>1996</v>
      </c>
      <c r="C1171" s="42" t="s">
        <v>193</v>
      </c>
      <c r="D1171" s="44"/>
      <c r="E1171" s="43"/>
      <c r="F1171" s="194"/>
      <c r="G1171" s="239">
        <v>5901087040963</v>
      </c>
      <c r="H1171" s="16" t="s">
        <v>17</v>
      </c>
      <c r="I1171" s="113">
        <v>414.79</v>
      </c>
      <c r="J1171" s="115">
        <f>VLOOKUP(M1171,'Grupy rabatowe'!A:E,5,0)</f>
        <v>0</v>
      </c>
      <c r="K1171" s="100">
        <f t="shared" si="57"/>
        <v>0</v>
      </c>
      <c r="L1171" s="18">
        <f t="shared" si="58"/>
        <v>414.79</v>
      </c>
      <c r="M1171" s="19" t="s">
        <v>4299</v>
      </c>
      <c r="N1171" s="24" t="str">
        <f t="shared" si="56"/>
        <v>rabat - grupa</v>
      </c>
    </row>
    <row r="1172" spans="1:14" x14ac:dyDescent="0.25">
      <c r="A1172" s="211" t="s">
        <v>1997</v>
      </c>
      <c r="B1172" s="212" t="s">
        <v>1998</v>
      </c>
      <c r="C1172" s="42" t="s">
        <v>193</v>
      </c>
      <c r="D1172" s="44"/>
      <c r="E1172" s="43"/>
      <c r="F1172" s="194"/>
      <c r="G1172" s="239">
        <v>5901087040970</v>
      </c>
      <c r="H1172" s="16" t="s">
        <v>17</v>
      </c>
      <c r="I1172" s="113">
        <v>498.82</v>
      </c>
      <c r="J1172" s="115">
        <f>VLOOKUP(M1172,'Grupy rabatowe'!A:E,5,0)</f>
        <v>0</v>
      </c>
      <c r="K1172" s="100">
        <f t="shared" si="57"/>
        <v>0</v>
      </c>
      <c r="L1172" s="18">
        <f t="shared" si="58"/>
        <v>498.82</v>
      </c>
      <c r="M1172" s="19" t="s">
        <v>4299</v>
      </c>
      <c r="N1172" s="24" t="str">
        <f t="shared" si="56"/>
        <v>rabat - grupa</v>
      </c>
    </row>
    <row r="1173" spans="1:14" x14ac:dyDescent="0.25">
      <c r="A1173" s="211" t="s">
        <v>1999</v>
      </c>
      <c r="B1173" s="212" t="s">
        <v>2000</v>
      </c>
      <c r="C1173" s="42" t="s">
        <v>193</v>
      </c>
      <c r="D1173" s="44"/>
      <c r="E1173" s="43"/>
      <c r="F1173" s="194"/>
      <c r="G1173" s="239">
        <v>5901087041168</v>
      </c>
      <c r="H1173" s="16" t="s">
        <v>17</v>
      </c>
      <c r="I1173" s="113">
        <v>106.23</v>
      </c>
      <c r="J1173" s="115">
        <f>VLOOKUP(M1173,'Grupy rabatowe'!A:E,5,0)</f>
        <v>0</v>
      </c>
      <c r="K1173" s="100">
        <f t="shared" si="57"/>
        <v>0</v>
      </c>
      <c r="L1173" s="18">
        <f t="shared" si="58"/>
        <v>106.23</v>
      </c>
      <c r="M1173" s="19" t="s">
        <v>4299</v>
      </c>
      <c r="N1173" s="24" t="str">
        <f t="shared" si="56"/>
        <v>rabat - grupa</v>
      </c>
    </row>
    <row r="1174" spans="1:14" x14ac:dyDescent="0.25">
      <c r="A1174" s="211" t="s">
        <v>2001</v>
      </c>
      <c r="B1174" s="212" t="s">
        <v>2002</v>
      </c>
      <c r="C1174" s="42" t="s">
        <v>193</v>
      </c>
      <c r="D1174" s="44"/>
      <c r="E1174" s="43"/>
      <c r="F1174" s="194"/>
      <c r="G1174" s="239">
        <v>5901087041175</v>
      </c>
      <c r="H1174" s="16" t="s">
        <v>17</v>
      </c>
      <c r="I1174" s="113">
        <v>130.97999999999999</v>
      </c>
      <c r="J1174" s="115">
        <f>VLOOKUP(M1174,'Grupy rabatowe'!A:E,5,0)</f>
        <v>0</v>
      </c>
      <c r="K1174" s="100">
        <f t="shared" si="57"/>
        <v>0</v>
      </c>
      <c r="L1174" s="18">
        <f t="shared" si="58"/>
        <v>130.97999999999999</v>
      </c>
      <c r="M1174" s="19" t="s">
        <v>4299</v>
      </c>
      <c r="N1174" s="24" t="str">
        <f t="shared" si="56"/>
        <v>rabat - grupa</v>
      </c>
    </row>
    <row r="1175" spans="1:14" x14ac:dyDescent="0.25">
      <c r="A1175" s="211" t="s">
        <v>2003</v>
      </c>
      <c r="B1175" s="212" t="s">
        <v>2004</v>
      </c>
      <c r="C1175" s="42" t="s">
        <v>193</v>
      </c>
      <c r="D1175" s="44"/>
      <c r="E1175" s="43"/>
      <c r="F1175" s="194"/>
      <c r="G1175" s="239">
        <v>5901087041182</v>
      </c>
      <c r="H1175" s="16" t="s">
        <v>17</v>
      </c>
      <c r="I1175" s="113">
        <v>193.29</v>
      </c>
      <c r="J1175" s="115">
        <f>VLOOKUP(M1175,'Grupy rabatowe'!A:E,5,0)</f>
        <v>0</v>
      </c>
      <c r="K1175" s="100">
        <f t="shared" si="57"/>
        <v>0</v>
      </c>
      <c r="L1175" s="18">
        <f t="shared" si="58"/>
        <v>193.29</v>
      </c>
      <c r="M1175" s="19" t="s">
        <v>4299</v>
      </c>
      <c r="N1175" s="24" t="str">
        <f t="shared" si="56"/>
        <v>rabat - grupa</v>
      </c>
    </row>
    <row r="1176" spans="1:14" x14ac:dyDescent="0.25">
      <c r="A1176" s="211" t="s">
        <v>2005</v>
      </c>
      <c r="B1176" s="212" t="s">
        <v>2006</v>
      </c>
      <c r="C1176" s="42" t="s">
        <v>193</v>
      </c>
      <c r="D1176" s="44"/>
      <c r="E1176" s="43"/>
      <c r="F1176" s="194"/>
      <c r="G1176" s="239">
        <v>5901087041199</v>
      </c>
      <c r="H1176" s="16" t="s">
        <v>17</v>
      </c>
      <c r="I1176" s="113">
        <v>255.59</v>
      </c>
      <c r="J1176" s="115">
        <f>VLOOKUP(M1176,'Grupy rabatowe'!A:E,5,0)</f>
        <v>0</v>
      </c>
      <c r="K1176" s="100">
        <f t="shared" si="57"/>
        <v>0</v>
      </c>
      <c r="L1176" s="18">
        <f t="shared" si="58"/>
        <v>255.59</v>
      </c>
      <c r="M1176" s="19" t="s">
        <v>4299</v>
      </c>
      <c r="N1176" s="24" t="str">
        <f t="shared" si="56"/>
        <v>rabat - grupa</v>
      </c>
    </row>
    <row r="1177" spans="1:14" x14ac:dyDescent="0.25">
      <c r="A1177" s="211" t="s">
        <v>2007</v>
      </c>
      <c r="B1177" s="212" t="s">
        <v>2008</v>
      </c>
      <c r="C1177" s="42" t="s">
        <v>193</v>
      </c>
      <c r="D1177" s="44"/>
      <c r="E1177" s="43"/>
      <c r="F1177" s="194"/>
      <c r="G1177" s="239">
        <v>5901087041205</v>
      </c>
      <c r="H1177" s="16" t="s">
        <v>17</v>
      </c>
      <c r="I1177" s="113">
        <v>317.89999999999998</v>
      </c>
      <c r="J1177" s="115">
        <f>VLOOKUP(M1177,'Grupy rabatowe'!A:E,5,0)</f>
        <v>0</v>
      </c>
      <c r="K1177" s="100">
        <f t="shared" si="57"/>
        <v>0</v>
      </c>
      <c r="L1177" s="18">
        <f t="shared" si="58"/>
        <v>317.89999999999998</v>
      </c>
      <c r="M1177" s="19" t="s">
        <v>4299</v>
      </c>
      <c r="N1177" s="24" t="str">
        <f t="shared" si="56"/>
        <v>rabat - grupa</v>
      </c>
    </row>
    <row r="1178" spans="1:14" x14ac:dyDescent="0.25">
      <c r="A1178" s="211" t="s">
        <v>2009</v>
      </c>
      <c r="B1178" s="212" t="s">
        <v>2010</v>
      </c>
      <c r="C1178" s="42" t="s">
        <v>193</v>
      </c>
      <c r="D1178" s="44"/>
      <c r="E1178" s="43"/>
      <c r="F1178" s="194"/>
      <c r="G1178" s="239">
        <v>5901087041212</v>
      </c>
      <c r="H1178" s="16" t="s">
        <v>17</v>
      </c>
      <c r="I1178" s="113">
        <v>380.2</v>
      </c>
      <c r="J1178" s="115">
        <f>VLOOKUP(M1178,'Grupy rabatowe'!A:E,5,0)</f>
        <v>0</v>
      </c>
      <c r="K1178" s="100">
        <f t="shared" si="57"/>
        <v>0</v>
      </c>
      <c r="L1178" s="18">
        <f t="shared" si="58"/>
        <v>380.2</v>
      </c>
      <c r="M1178" s="19" t="s">
        <v>4299</v>
      </c>
      <c r="N1178" s="24" t="str">
        <f t="shared" si="56"/>
        <v>rabat - grupa</v>
      </c>
    </row>
    <row r="1179" spans="1:14" x14ac:dyDescent="0.25">
      <c r="A1179" s="211" t="s">
        <v>2011</v>
      </c>
      <c r="B1179" s="212" t="s">
        <v>2012</v>
      </c>
      <c r="C1179" s="42" t="s">
        <v>193</v>
      </c>
      <c r="D1179" s="44"/>
      <c r="E1179" s="43"/>
      <c r="F1179" s="194"/>
      <c r="G1179" s="239">
        <v>5901087041229</v>
      </c>
      <c r="H1179" s="16" t="s">
        <v>17</v>
      </c>
      <c r="I1179" s="113">
        <v>442.51</v>
      </c>
      <c r="J1179" s="115">
        <f>VLOOKUP(M1179,'Grupy rabatowe'!A:E,5,0)</f>
        <v>0</v>
      </c>
      <c r="K1179" s="100">
        <f t="shared" si="57"/>
        <v>0</v>
      </c>
      <c r="L1179" s="18">
        <f t="shared" si="58"/>
        <v>442.51</v>
      </c>
      <c r="M1179" s="19" t="s">
        <v>4299</v>
      </c>
      <c r="N1179" s="24" t="str">
        <f t="shared" si="56"/>
        <v>rabat - grupa</v>
      </c>
    </row>
    <row r="1180" spans="1:14" x14ac:dyDescent="0.25">
      <c r="A1180" s="211" t="s">
        <v>2013</v>
      </c>
      <c r="B1180" s="212" t="s">
        <v>2014</v>
      </c>
      <c r="C1180" s="42" t="s">
        <v>193</v>
      </c>
      <c r="D1180" s="44"/>
      <c r="E1180" s="43"/>
      <c r="F1180" s="194"/>
      <c r="G1180" s="239">
        <v>5901087041236</v>
      </c>
      <c r="H1180" s="16" t="s">
        <v>17</v>
      </c>
      <c r="I1180" s="113">
        <v>567.12</v>
      </c>
      <c r="J1180" s="115">
        <f>VLOOKUP(M1180,'Grupy rabatowe'!A:E,5,0)</f>
        <v>0</v>
      </c>
      <c r="K1180" s="100">
        <f t="shared" si="57"/>
        <v>0</v>
      </c>
      <c r="L1180" s="18">
        <f t="shared" si="58"/>
        <v>567.12</v>
      </c>
      <c r="M1180" s="19" t="s">
        <v>4299</v>
      </c>
      <c r="N1180" s="24" t="str">
        <f t="shared" si="56"/>
        <v>rabat - grupa</v>
      </c>
    </row>
    <row r="1181" spans="1:14" x14ac:dyDescent="0.25">
      <c r="A1181" s="211" t="s">
        <v>2015</v>
      </c>
      <c r="B1181" s="212" t="s">
        <v>2016</v>
      </c>
      <c r="C1181" s="42" t="s">
        <v>193</v>
      </c>
      <c r="D1181" s="44"/>
      <c r="E1181" s="43"/>
      <c r="F1181" s="194"/>
      <c r="G1181" s="239">
        <v>5901087041243</v>
      </c>
      <c r="H1181" s="16" t="s">
        <v>17</v>
      </c>
      <c r="I1181" s="113">
        <v>689.17</v>
      </c>
      <c r="J1181" s="115">
        <f>VLOOKUP(M1181,'Grupy rabatowe'!A:E,5,0)</f>
        <v>0</v>
      </c>
      <c r="K1181" s="100">
        <f t="shared" si="57"/>
        <v>0</v>
      </c>
      <c r="L1181" s="18">
        <f t="shared" si="58"/>
        <v>689.17</v>
      </c>
      <c r="M1181" s="19" t="s">
        <v>4299</v>
      </c>
      <c r="N1181" s="24" t="str">
        <f t="shared" si="56"/>
        <v>rabat - grupa</v>
      </c>
    </row>
    <row r="1182" spans="1:14" x14ac:dyDescent="0.25">
      <c r="A1182" s="211" t="s">
        <v>2089</v>
      </c>
      <c r="B1182" s="212" t="s">
        <v>2090</v>
      </c>
      <c r="C1182" s="42" t="s">
        <v>193</v>
      </c>
      <c r="D1182" s="44"/>
      <c r="E1182" s="43"/>
      <c r="F1182" s="194" t="s">
        <v>5048</v>
      </c>
      <c r="G1182" s="239">
        <v>5901087041434</v>
      </c>
      <c r="H1182" s="16" t="s">
        <v>17</v>
      </c>
      <c r="I1182" s="113">
        <v>97</v>
      </c>
      <c r="J1182" s="115">
        <f>VLOOKUP(M1182,'Grupy rabatowe'!A:E,5,0)</f>
        <v>0</v>
      </c>
      <c r="K1182" s="100">
        <f t="shared" si="57"/>
        <v>0</v>
      </c>
      <c r="L1182" s="18">
        <f t="shared" si="58"/>
        <v>97</v>
      </c>
      <c r="M1182" s="19" t="s">
        <v>4300</v>
      </c>
      <c r="N1182" s="24" t="str">
        <f t="shared" si="56"/>
        <v>rabat - grupa</v>
      </c>
    </row>
    <row r="1183" spans="1:14" x14ac:dyDescent="0.25">
      <c r="A1183" s="211" t="s">
        <v>2091</v>
      </c>
      <c r="B1183" s="212" t="s">
        <v>2092</v>
      </c>
      <c r="C1183" s="42" t="s">
        <v>193</v>
      </c>
      <c r="D1183" s="44"/>
      <c r="E1183" s="43"/>
      <c r="F1183" s="194" t="s">
        <v>5048</v>
      </c>
      <c r="G1183" s="239">
        <v>5901087041441</v>
      </c>
      <c r="H1183" s="16" t="s">
        <v>17</v>
      </c>
      <c r="I1183" s="113">
        <v>115.77</v>
      </c>
      <c r="J1183" s="115">
        <f>VLOOKUP(M1183,'Grupy rabatowe'!A:E,5,0)</f>
        <v>0</v>
      </c>
      <c r="K1183" s="100">
        <f t="shared" si="57"/>
        <v>0</v>
      </c>
      <c r="L1183" s="18">
        <f t="shared" si="58"/>
        <v>115.77</v>
      </c>
      <c r="M1183" s="19" t="s">
        <v>4300</v>
      </c>
      <c r="N1183" s="24" t="str">
        <f t="shared" si="56"/>
        <v>rabat - grupa</v>
      </c>
    </row>
    <row r="1184" spans="1:14" x14ac:dyDescent="0.25">
      <c r="A1184" s="211" t="s">
        <v>2093</v>
      </c>
      <c r="B1184" s="212" t="s">
        <v>2094</v>
      </c>
      <c r="C1184" s="42" t="s">
        <v>193</v>
      </c>
      <c r="D1184" s="44"/>
      <c r="E1184" s="43"/>
      <c r="F1184" s="194" t="s">
        <v>5048</v>
      </c>
      <c r="G1184" s="239">
        <v>5901087041458</v>
      </c>
      <c r="H1184" s="16" t="s">
        <v>17</v>
      </c>
      <c r="I1184" s="113">
        <v>163.13999999999999</v>
      </c>
      <c r="J1184" s="115">
        <f>VLOOKUP(M1184,'Grupy rabatowe'!A:E,5,0)</f>
        <v>0</v>
      </c>
      <c r="K1184" s="100">
        <f t="shared" si="57"/>
        <v>0</v>
      </c>
      <c r="L1184" s="18">
        <f t="shared" si="58"/>
        <v>163.13999999999999</v>
      </c>
      <c r="M1184" s="19" t="s">
        <v>4300</v>
      </c>
      <c r="N1184" s="24" t="str">
        <f t="shared" si="56"/>
        <v>rabat - grupa</v>
      </c>
    </row>
    <row r="1185" spans="1:14" x14ac:dyDescent="0.25">
      <c r="A1185" s="211" t="s">
        <v>2095</v>
      </c>
      <c r="B1185" s="212" t="s">
        <v>2096</v>
      </c>
      <c r="C1185" s="42" t="s">
        <v>193</v>
      </c>
      <c r="D1185" s="44"/>
      <c r="E1185" s="43"/>
      <c r="F1185" s="194" t="s">
        <v>5048</v>
      </c>
      <c r="G1185" s="239">
        <v>5901087041465</v>
      </c>
      <c r="H1185" s="16" t="s">
        <v>17</v>
      </c>
      <c r="I1185" s="113">
        <v>210.52</v>
      </c>
      <c r="J1185" s="115">
        <f>VLOOKUP(M1185,'Grupy rabatowe'!A:E,5,0)</f>
        <v>0</v>
      </c>
      <c r="K1185" s="100">
        <f t="shared" si="57"/>
        <v>0</v>
      </c>
      <c r="L1185" s="18">
        <f t="shared" si="58"/>
        <v>210.52</v>
      </c>
      <c r="M1185" s="19" t="s">
        <v>4300</v>
      </c>
      <c r="N1185" s="24" t="str">
        <f t="shared" si="56"/>
        <v>rabat - grupa</v>
      </c>
    </row>
    <row r="1186" spans="1:14" x14ac:dyDescent="0.25">
      <c r="A1186" s="211" t="s">
        <v>2097</v>
      </c>
      <c r="B1186" s="212" t="s">
        <v>2098</v>
      </c>
      <c r="C1186" s="42" t="s">
        <v>193</v>
      </c>
      <c r="D1186" s="44"/>
      <c r="E1186" s="43"/>
      <c r="F1186" s="194" t="s">
        <v>5048</v>
      </c>
      <c r="G1186" s="239">
        <v>5901087041472</v>
      </c>
      <c r="H1186" s="16" t="s">
        <v>17</v>
      </c>
      <c r="I1186" s="113">
        <v>257.89</v>
      </c>
      <c r="J1186" s="115">
        <f>VLOOKUP(M1186,'Grupy rabatowe'!A:E,5,0)</f>
        <v>0</v>
      </c>
      <c r="K1186" s="100">
        <f t="shared" si="57"/>
        <v>0</v>
      </c>
      <c r="L1186" s="18">
        <f t="shared" si="58"/>
        <v>257.89</v>
      </c>
      <c r="M1186" s="19" t="s">
        <v>4300</v>
      </c>
      <c r="N1186" s="24" t="str">
        <f t="shared" si="56"/>
        <v>rabat - grupa</v>
      </c>
    </row>
    <row r="1187" spans="1:14" x14ac:dyDescent="0.25">
      <c r="A1187" s="211" t="s">
        <v>2099</v>
      </c>
      <c r="B1187" s="212" t="s">
        <v>2100</v>
      </c>
      <c r="C1187" s="42" t="s">
        <v>193</v>
      </c>
      <c r="D1187" s="44"/>
      <c r="E1187" s="43"/>
      <c r="F1187" s="194" t="s">
        <v>5048</v>
      </c>
      <c r="G1187" s="239">
        <v>5901087041489</v>
      </c>
      <c r="H1187" s="16" t="s">
        <v>17</v>
      </c>
      <c r="I1187" s="113">
        <v>305.26</v>
      </c>
      <c r="J1187" s="115">
        <f>VLOOKUP(M1187,'Grupy rabatowe'!A:E,5,0)</f>
        <v>0</v>
      </c>
      <c r="K1187" s="100">
        <f t="shared" si="57"/>
        <v>0</v>
      </c>
      <c r="L1187" s="18">
        <f t="shared" si="58"/>
        <v>305.26</v>
      </c>
      <c r="M1187" s="19" t="s">
        <v>4300</v>
      </c>
      <c r="N1187" s="24" t="str">
        <f t="shared" si="56"/>
        <v>rabat - grupa</v>
      </c>
    </row>
    <row r="1188" spans="1:14" x14ac:dyDescent="0.25">
      <c r="A1188" s="211" t="s">
        <v>2101</v>
      </c>
      <c r="B1188" s="212" t="s">
        <v>2102</v>
      </c>
      <c r="C1188" s="42" t="s">
        <v>193</v>
      </c>
      <c r="D1188" s="44"/>
      <c r="E1188" s="43"/>
      <c r="F1188" s="194" t="s">
        <v>5048</v>
      </c>
      <c r="G1188" s="239">
        <v>5901087041496</v>
      </c>
      <c r="H1188" s="16" t="s">
        <v>17</v>
      </c>
      <c r="I1188" s="113">
        <v>352.63</v>
      </c>
      <c r="J1188" s="115">
        <f>VLOOKUP(M1188,'Grupy rabatowe'!A:E,5,0)</f>
        <v>0</v>
      </c>
      <c r="K1188" s="100">
        <f t="shared" si="57"/>
        <v>0</v>
      </c>
      <c r="L1188" s="18">
        <f t="shared" si="58"/>
        <v>352.63</v>
      </c>
      <c r="M1188" s="19" t="s">
        <v>4300</v>
      </c>
      <c r="N1188" s="24" t="str">
        <f t="shared" si="56"/>
        <v>rabat - grupa</v>
      </c>
    </row>
    <row r="1189" spans="1:14" x14ac:dyDescent="0.25">
      <c r="A1189" s="211" t="s">
        <v>2103</v>
      </c>
      <c r="B1189" s="212" t="s">
        <v>2104</v>
      </c>
      <c r="C1189" s="42" t="s">
        <v>193</v>
      </c>
      <c r="D1189" s="44"/>
      <c r="E1189" s="43"/>
      <c r="F1189" s="194" t="s">
        <v>5048</v>
      </c>
      <c r="G1189" s="239">
        <v>5901087041502</v>
      </c>
      <c r="H1189" s="16" t="s">
        <v>17</v>
      </c>
      <c r="I1189" s="113">
        <v>447.37</v>
      </c>
      <c r="J1189" s="115">
        <f>VLOOKUP(M1189,'Grupy rabatowe'!A:E,5,0)</f>
        <v>0</v>
      </c>
      <c r="K1189" s="100">
        <f t="shared" si="57"/>
        <v>0</v>
      </c>
      <c r="L1189" s="18">
        <f t="shared" si="58"/>
        <v>447.37</v>
      </c>
      <c r="M1189" s="19" t="s">
        <v>4300</v>
      </c>
      <c r="N1189" s="24" t="str">
        <f t="shared" si="56"/>
        <v>rabat - grupa</v>
      </c>
    </row>
    <row r="1190" spans="1:14" x14ac:dyDescent="0.25">
      <c r="A1190" s="211" t="s">
        <v>2105</v>
      </c>
      <c r="B1190" s="212" t="s">
        <v>2106</v>
      </c>
      <c r="C1190" s="42" t="s">
        <v>193</v>
      </c>
      <c r="D1190" s="44"/>
      <c r="E1190" s="43"/>
      <c r="F1190" s="194" t="s">
        <v>5048</v>
      </c>
      <c r="G1190" s="239">
        <v>5901087041519</v>
      </c>
      <c r="H1190" s="16" t="s">
        <v>17</v>
      </c>
      <c r="I1190" s="113">
        <v>539.54999999999995</v>
      </c>
      <c r="J1190" s="115">
        <f>VLOOKUP(M1190,'Grupy rabatowe'!A:E,5,0)</f>
        <v>0</v>
      </c>
      <c r="K1190" s="100">
        <f t="shared" si="57"/>
        <v>0</v>
      </c>
      <c r="L1190" s="18">
        <f t="shared" si="58"/>
        <v>539.54999999999995</v>
      </c>
      <c r="M1190" s="19" t="s">
        <v>4300</v>
      </c>
      <c r="N1190" s="24" t="str">
        <f t="shared" si="56"/>
        <v>rabat - grupa</v>
      </c>
    </row>
    <row r="1191" spans="1:14" x14ac:dyDescent="0.25">
      <c r="A1191" s="211" t="s">
        <v>2107</v>
      </c>
      <c r="B1191" s="212" t="s">
        <v>2108</v>
      </c>
      <c r="C1191" s="42" t="s">
        <v>193</v>
      </c>
      <c r="D1191" s="44"/>
      <c r="E1191" s="43"/>
      <c r="F1191" s="194" t="s">
        <v>5048</v>
      </c>
      <c r="G1191" s="239">
        <v>5901087041700</v>
      </c>
      <c r="H1191" s="16" t="s">
        <v>17</v>
      </c>
      <c r="I1191" s="113">
        <v>112.75</v>
      </c>
      <c r="J1191" s="115">
        <f>VLOOKUP(M1191,'Grupy rabatowe'!A:E,5,0)</f>
        <v>0</v>
      </c>
      <c r="K1191" s="100">
        <f t="shared" si="57"/>
        <v>0</v>
      </c>
      <c r="L1191" s="18">
        <f t="shared" si="58"/>
        <v>112.75</v>
      </c>
      <c r="M1191" s="19" t="s">
        <v>4300</v>
      </c>
      <c r="N1191" s="24" t="str">
        <f t="shared" si="56"/>
        <v>rabat - grupa</v>
      </c>
    </row>
    <row r="1192" spans="1:14" x14ac:dyDescent="0.25">
      <c r="A1192" s="211" t="s">
        <v>2109</v>
      </c>
      <c r="B1192" s="212" t="s">
        <v>2110</v>
      </c>
      <c r="C1192" s="42" t="s">
        <v>193</v>
      </c>
      <c r="D1192" s="44"/>
      <c r="E1192" s="43"/>
      <c r="F1192" s="194" t="s">
        <v>5048</v>
      </c>
      <c r="G1192" s="239">
        <v>5901087041717</v>
      </c>
      <c r="H1192" s="16" t="s">
        <v>17</v>
      </c>
      <c r="I1192" s="113">
        <v>141.84</v>
      </c>
      <c r="J1192" s="115">
        <f>VLOOKUP(M1192,'Grupy rabatowe'!A:E,5,0)</f>
        <v>0</v>
      </c>
      <c r="K1192" s="100">
        <f t="shared" si="57"/>
        <v>0</v>
      </c>
      <c r="L1192" s="18">
        <f t="shared" si="58"/>
        <v>141.84</v>
      </c>
      <c r="M1192" s="19" t="s">
        <v>4300</v>
      </c>
      <c r="N1192" s="24" t="str">
        <f t="shared" si="56"/>
        <v>rabat - grupa</v>
      </c>
    </row>
    <row r="1193" spans="1:14" x14ac:dyDescent="0.25">
      <c r="A1193" s="211" t="s">
        <v>2111</v>
      </c>
      <c r="B1193" s="212" t="s">
        <v>2112</v>
      </c>
      <c r="C1193" s="42" t="s">
        <v>193</v>
      </c>
      <c r="D1193" s="44"/>
      <c r="E1193" s="43"/>
      <c r="F1193" s="194" t="s">
        <v>5048</v>
      </c>
      <c r="G1193" s="239">
        <v>5901087041724</v>
      </c>
      <c r="H1193" s="16" t="s">
        <v>17</v>
      </c>
      <c r="I1193" s="113">
        <v>215.01</v>
      </c>
      <c r="J1193" s="115">
        <f>VLOOKUP(M1193,'Grupy rabatowe'!A:E,5,0)</f>
        <v>0</v>
      </c>
      <c r="K1193" s="100">
        <f t="shared" si="57"/>
        <v>0</v>
      </c>
      <c r="L1193" s="18">
        <f t="shared" si="58"/>
        <v>215.01</v>
      </c>
      <c r="M1193" s="19" t="s">
        <v>4300</v>
      </c>
      <c r="N1193" s="24" t="str">
        <f t="shared" si="56"/>
        <v>rabat - grupa</v>
      </c>
    </row>
    <row r="1194" spans="1:14" x14ac:dyDescent="0.25">
      <c r="A1194" s="211" t="s">
        <v>2113</v>
      </c>
      <c r="B1194" s="212" t="s">
        <v>2114</v>
      </c>
      <c r="C1194" s="42" t="s">
        <v>193</v>
      </c>
      <c r="D1194" s="44"/>
      <c r="E1194" s="43"/>
      <c r="F1194" s="194" t="s">
        <v>5048</v>
      </c>
      <c r="G1194" s="239">
        <v>5901087041731</v>
      </c>
      <c r="H1194" s="16" t="s">
        <v>17</v>
      </c>
      <c r="I1194" s="113">
        <v>288.18</v>
      </c>
      <c r="J1194" s="115">
        <f>VLOOKUP(M1194,'Grupy rabatowe'!A:E,5,0)</f>
        <v>0</v>
      </c>
      <c r="K1194" s="100">
        <f t="shared" si="57"/>
        <v>0</v>
      </c>
      <c r="L1194" s="18">
        <f t="shared" si="58"/>
        <v>288.18</v>
      </c>
      <c r="M1194" s="19" t="s">
        <v>4300</v>
      </c>
      <c r="N1194" s="24" t="str">
        <f t="shared" si="56"/>
        <v>rabat - grupa</v>
      </c>
    </row>
    <row r="1195" spans="1:14" x14ac:dyDescent="0.25">
      <c r="A1195" s="211" t="s">
        <v>2115</v>
      </c>
      <c r="B1195" s="212" t="s">
        <v>2116</v>
      </c>
      <c r="C1195" s="42" t="s">
        <v>193</v>
      </c>
      <c r="D1195" s="44"/>
      <c r="E1195" s="43"/>
      <c r="F1195" s="194" t="s">
        <v>5048</v>
      </c>
      <c r="G1195" s="239">
        <v>5901087041748</v>
      </c>
      <c r="H1195" s="16" t="s">
        <v>17</v>
      </c>
      <c r="I1195" s="113">
        <v>361.35</v>
      </c>
      <c r="J1195" s="115">
        <f>VLOOKUP(M1195,'Grupy rabatowe'!A:E,5,0)</f>
        <v>0</v>
      </c>
      <c r="K1195" s="100">
        <f t="shared" si="57"/>
        <v>0</v>
      </c>
      <c r="L1195" s="18">
        <f t="shared" si="58"/>
        <v>361.35</v>
      </c>
      <c r="M1195" s="19" t="s">
        <v>4300</v>
      </c>
      <c r="N1195" s="24" t="str">
        <f t="shared" si="56"/>
        <v>rabat - grupa</v>
      </c>
    </row>
    <row r="1196" spans="1:14" x14ac:dyDescent="0.25">
      <c r="A1196" s="211" t="s">
        <v>2117</v>
      </c>
      <c r="B1196" s="212" t="s">
        <v>2118</v>
      </c>
      <c r="C1196" s="42" t="s">
        <v>193</v>
      </c>
      <c r="D1196" s="44"/>
      <c r="E1196" s="43"/>
      <c r="F1196" s="194" t="s">
        <v>5048</v>
      </c>
      <c r="G1196" s="239">
        <v>5901087041755</v>
      </c>
      <c r="H1196" s="16" t="s">
        <v>17</v>
      </c>
      <c r="I1196" s="113">
        <v>434.51</v>
      </c>
      <c r="J1196" s="115">
        <f>VLOOKUP(M1196,'Grupy rabatowe'!A:E,5,0)</f>
        <v>0</v>
      </c>
      <c r="K1196" s="100">
        <f t="shared" si="57"/>
        <v>0</v>
      </c>
      <c r="L1196" s="18">
        <f t="shared" si="58"/>
        <v>434.51</v>
      </c>
      <c r="M1196" s="19" t="s">
        <v>4300</v>
      </c>
      <c r="N1196" s="24" t="str">
        <f t="shared" si="56"/>
        <v>rabat - grupa</v>
      </c>
    </row>
    <row r="1197" spans="1:14" x14ac:dyDescent="0.25">
      <c r="A1197" s="211" t="s">
        <v>2119</v>
      </c>
      <c r="B1197" s="212" t="s">
        <v>2120</v>
      </c>
      <c r="C1197" s="42" t="s">
        <v>193</v>
      </c>
      <c r="D1197" s="44"/>
      <c r="E1197" s="43"/>
      <c r="F1197" s="194" t="s">
        <v>5048</v>
      </c>
      <c r="G1197" s="239">
        <v>5901087041762</v>
      </c>
      <c r="H1197" s="16" t="s">
        <v>17</v>
      </c>
      <c r="I1197" s="113">
        <v>507.68</v>
      </c>
      <c r="J1197" s="115">
        <f>VLOOKUP(M1197,'Grupy rabatowe'!A:E,5,0)</f>
        <v>0</v>
      </c>
      <c r="K1197" s="100">
        <f t="shared" si="57"/>
        <v>0</v>
      </c>
      <c r="L1197" s="18">
        <f t="shared" si="58"/>
        <v>507.68</v>
      </c>
      <c r="M1197" s="19" t="s">
        <v>4300</v>
      </c>
      <c r="N1197" s="24" t="str">
        <f t="shared" si="56"/>
        <v>rabat - grupa</v>
      </c>
    </row>
    <row r="1198" spans="1:14" x14ac:dyDescent="0.25">
      <c r="A1198" s="211" t="s">
        <v>2121</v>
      </c>
      <c r="B1198" s="212" t="s">
        <v>2122</v>
      </c>
      <c r="C1198" s="42" t="s">
        <v>193</v>
      </c>
      <c r="D1198" s="44"/>
      <c r="E1198" s="43"/>
      <c r="F1198" s="194" t="s">
        <v>5048</v>
      </c>
      <c r="G1198" s="239">
        <v>5901087041779</v>
      </c>
      <c r="H1198" s="16" t="s">
        <v>17</v>
      </c>
      <c r="I1198" s="113">
        <v>654.02</v>
      </c>
      <c r="J1198" s="115">
        <f>VLOOKUP(M1198,'Grupy rabatowe'!A:E,5,0)</f>
        <v>0</v>
      </c>
      <c r="K1198" s="100">
        <f t="shared" si="57"/>
        <v>0</v>
      </c>
      <c r="L1198" s="18">
        <f t="shared" si="58"/>
        <v>654.02</v>
      </c>
      <c r="M1198" s="19" t="s">
        <v>4300</v>
      </c>
      <c r="N1198" s="24" t="str">
        <f t="shared" si="56"/>
        <v>rabat - grupa</v>
      </c>
    </row>
    <row r="1199" spans="1:14" x14ac:dyDescent="0.25">
      <c r="A1199" s="211" t="s">
        <v>2123</v>
      </c>
      <c r="B1199" s="212" t="s">
        <v>2124</v>
      </c>
      <c r="C1199" s="42" t="s">
        <v>193</v>
      </c>
      <c r="D1199" s="44"/>
      <c r="E1199" s="43"/>
      <c r="F1199" s="194" t="s">
        <v>5048</v>
      </c>
      <c r="G1199" s="239">
        <v>5901087041786</v>
      </c>
      <c r="H1199" s="16" t="s">
        <v>17</v>
      </c>
      <c r="I1199" s="113">
        <v>797.79</v>
      </c>
      <c r="J1199" s="115">
        <f>VLOOKUP(M1199,'Grupy rabatowe'!A:E,5,0)</f>
        <v>0</v>
      </c>
      <c r="K1199" s="100">
        <f t="shared" si="57"/>
        <v>0</v>
      </c>
      <c r="L1199" s="18">
        <f t="shared" si="58"/>
        <v>797.79</v>
      </c>
      <c r="M1199" s="19" t="s">
        <v>4300</v>
      </c>
      <c r="N1199" s="24" t="str">
        <f t="shared" ref="N1199:N1262" si="59">IF(J1199=K1199,"rabat - grupa","rabat - produkt")</f>
        <v>rabat - grupa</v>
      </c>
    </row>
    <row r="1200" spans="1:14" x14ac:dyDescent="0.25">
      <c r="A1200" s="211" t="s">
        <v>2017</v>
      </c>
      <c r="B1200" s="212" t="s">
        <v>2018</v>
      </c>
      <c r="C1200" s="42" t="s">
        <v>193</v>
      </c>
      <c r="D1200" s="44"/>
      <c r="E1200" s="43"/>
      <c r="F1200" s="194"/>
      <c r="G1200" s="239">
        <v>5901087040987</v>
      </c>
      <c r="H1200" s="16" t="s">
        <v>17</v>
      </c>
      <c r="I1200" s="113">
        <v>99.98</v>
      </c>
      <c r="J1200" s="115">
        <f>VLOOKUP(M1200,'Grupy rabatowe'!A:E,5,0)</f>
        <v>0</v>
      </c>
      <c r="K1200" s="100">
        <f t="shared" si="57"/>
        <v>0</v>
      </c>
      <c r="L1200" s="18">
        <f t="shared" si="58"/>
        <v>99.98</v>
      </c>
      <c r="M1200" s="19" t="s">
        <v>4299</v>
      </c>
      <c r="N1200" s="24" t="str">
        <f t="shared" si="59"/>
        <v>rabat - grupa</v>
      </c>
    </row>
    <row r="1201" spans="1:14" x14ac:dyDescent="0.25">
      <c r="A1201" s="211" t="s">
        <v>2019</v>
      </c>
      <c r="B1201" s="212" t="s">
        <v>2020</v>
      </c>
      <c r="C1201" s="42" t="s">
        <v>193</v>
      </c>
      <c r="D1201" s="44"/>
      <c r="E1201" s="43"/>
      <c r="F1201" s="194"/>
      <c r="G1201" s="239">
        <v>5901087040994</v>
      </c>
      <c r="H1201" s="16" t="s">
        <v>17</v>
      </c>
      <c r="I1201" s="113">
        <v>117.13</v>
      </c>
      <c r="J1201" s="115">
        <f>VLOOKUP(M1201,'Grupy rabatowe'!A:E,5,0)</f>
        <v>0</v>
      </c>
      <c r="K1201" s="100">
        <f t="shared" si="57"/>
        <v>0</v>
      </c>
      <c r="L1201" s="18">
        <f t="shared" si="58"/>
        <v>117.13</v>
      </c>
      <c r="M1201" s="19" t="s">
        <v>4299</v>
      </c>
      <c r="N1201" s="24" t="str">
        <f t="shared" si="59"/>
        <v>rabat - grupa</v>
      </c>
    </row>
    <row r="1202" spans="1:14" x14ac:dyDescent="0.25">
      <c r="A1202" s="211" t="s">
        <v>2021</v>
      </c>
      <c r="B1202" s="212" t="s">
        <v>2022</v>
      </c>
      <c r="C1202" s="42" t="s">
        <v>193</v>
      </c>
      <c r="D1202" s="44"/>
      <c r="E1202" s="43"/>
      <c r="F1202" s="194"/>
      <c r="G1202" s="239">
        <v>5901087041007</v>
      </c>
      <c r="H1202" s="16" t="s">
        <v>17</v>
      </c>
      <c r="I1202" s="113">
        <v>160.43</v>
      </c>
      <c r="J1202" s="115">
        <f>VLOOKUP(M1202,'Grupy rabatowe'!A:E,5,0)</f>
        <v>0</v>
      </c>
      <c r="K1202" s="100">
        <f t="shared" si="57"/>
        <v>0</v>
      </c>
      <c r="L1202" s="18">
        <f t="shared" si="58"/>
        <v>160.43</v>
      </c>
      <c r="M1202" s="19" t="s">
        <v>4299</v>
      </c>
      <c r="N1202" s="24" t="str">
        <f t="shared" si="59"/>
        <v>rabat - grupa</v>
      </c>
    </row>
    <row r="1203" spans="1:14" x14ac:dyDescent="0.25">
      <c r="A1203" s="211" t="s">
        <v>2023</v>
      </c>
      <c r="B1203" s="212" t="s">
        <v>2024</v>
      </c>
      <c r="C1203" s="42" t="s">
        <v>193</v>
      </c>
      <c r="D1203" s="44"/>
      <c r="E1203" s="43"/>
      <c r="F1203" s="194"/>
      <c r="G1203" s="239">
        <v>5901087041014</v>
      </c>
      <c r="H1203" s="16" t="s">
        <v>17</v>
      </c>
      <c r="I1203" s="113">
        <v>203.73</v>
      </c>
      <c r="J1203" s="115">
        <f>VLOOKUP(M1203,'Grupy rabatowe'!A:E,5,0)</f>
        <v>0</v>
      </c>
      <c r="K1203" s="100">
        <f t="shared" si="57"/>
        <v>0</v>
      </c>
      <c r="L1203" s="18">
        <f t="shared" si="58"/>
        <v>203.73</v>
      </c>
      <c r="M1203" s="19" t="s">
        <v>4299</v>
      </c>
      <c r="N1203" s="24" t="str">
        <f t="shared" si="59"/>
        <v>rabat - grupa</v>
      </c>
    </row>
    <row r="1204" spans="1:14" x14ac:dyDescent="0.25">
      <c r="A1204" s="211" t="s">
        <v>2025</v>
      </c>
      <c r="B1204" s="212" t="s">
        <v>2026</v>
      </c>
      <c r="C1204" s="42" t="s">
        <v>193</v>
      </c>
      <c r="D1204" s="44"/>
      <c r="E1204" s="43"/>
      <c r="F1204" s="194"/>
      <c r="G1204" s="239">
        <v>5901087041021</v>
      </c>
      <c r="H1204" s="16" t="s">
        <v>17</v>
      </c>
      <c r="I1204" s="113">
        <v>247.02</v>
      </c>
      <c r="J1204" s="115">
        <f>VLOOKUP(M1204,'Grupy rabatowe'!A:E,5,0)</f>
        <v>0</v>
      </c>
      <c r="K1204" s="100">
        <f t="shared" si="57"/>
        <v>0</v>
      </c>
      <c r="L1204" s="18">
        <f t="shared" si="58"/>
        <v>247.02</v>
      </c>
      <c r="M1204" s="19" t="s">
        <v>4299</v>
      </c>
      <c r="N1204" s="24" t="str">
        <f t="shared" si="59"/>
        <v>rabat - grupa</v>
      </c>
    </row>
    <row r="1205" spans="1:14" x14ac:dyDescent="0.25">
      <c r="A1205" s="211" t="s">
        <v>2027</v>
      </c>
      <c r="B1205" s="212" t="s">
        <v>2028</v>
      </c>
      <c r="C1205" s="42" t="s">
        <v>193</v>
      </c>
      <c r="D1205" s="44"/>
      <c r="E1205" s="43"/>
      <c r="F1205" s="194"/>
      <c r="G1205" s="239">
        <v>5901087041038</v>
      </c>
      <c r="H1205" s="16" t="s">
        <v>17</v>
      </c>
      <c r="I1205" s="113">
        <v>290.32</v>
      </c>
      <c r="J1205" s="115">
        <f>VLOOKUP(M1205,'Grupy rabatowe'!A:E,5,0)</f>
        <v>0</v>
      </c>
      <c r="K1205" s="100">
        <f t="shared" si="57"/>
        <v>0</v>
      </c>
      <c r="L1205" s="18">
        <f t="shared" si="58"/>
        <v>290.32</v>
      </c>
      <c r="M1205" s="19" t="s">
        <v>4299</v>
      </c>
      <c r="N1205" s="24" t="str">
        <f t="shared" si="59"/>
        <v>rabat - grupa</v>
      </c>
    </row>
    <row r="1206" spans="1:14" x14ac:dyDescent="0.25">
      <c r="A1206" s="211" t="s">
        <v>2029</v>
      </c>
      <c r="B1206" s="212" t="s">
        <v>2030</v>
      </c>
      <c r="C1206" s="42" t="s">
        <v>193</v>
      </c>
      <c r="D1206" s="44"/>
      <c r="E1206" s="43"/>
      <c r="F1206" s="194"/>
      <c r="G1206" s="239">
        <v>5901087041045</v>
      </c>
      <c r="H1206" s="16" t="s">
        <v>17</v>
      </c>
      <c r="I1206" s="113">
        <v>333.62</v>
      </c>
      <c r="J1206" s="115">
        <f>VLOOKUP(M1206,'Grupy rabatowe'!A:E,5,0)</f>
        <v>0</v>
      </c>
      <c r="K1206" s="100">
        <f t="shared" si="57"/>
        <v>0</v>
      </c>
      <c r="L1206" s="18">
        <f t="shared" si="58"/>
        <v>333.62</v>
      </c>
      <c r="M1206" s="19" t="s">
        <v>4299</v>
      </c>
      <c r="N1206" s="24" t="str">
        <f t="shared" si="59"/>
        <v>rabat - grupa</v>
      </c>
    </row>
    <row r="1207" spans="1:14" x14ac:dyDescent="0.25">
      <c r="A1207" s="211" t="s">
        <v>2031</v>
      </c>
      <c r="B1207" s="212" t="s">
        <v>2032</v>
      </c>
      <c r="C1207" s="42" t="s">
        <v>193</v>
      </c>
      <c r="D1207" s="44"/>
      <c r="E1207" s="43"/>
      <c r="F1207" s="194"/>
      <c r="G1207" s="239">
        <v>5901087041052</v>
      </c>
      <c r="H1207" s="16" t="s">
        <v>17</v>
      </c>
      <c r="I1207" s="113">
        <v>420.22</v>
      </c>
      <c r="J1207" s="115">
        <f>VLOOKUP(M1207,'Grupy rabatowe'!A:E,5,0)</f>
        <v>0</v>
      </c>
      <c r="K1207" s="100">
        <f t="shared" si="57"/>
        <v>0</v>
      </c>
      <c r="L1207" s="18">
        <f t="shared" si="58"/>
        <v>420.22</v>
      </c>
      <c r="M1207" s="19" t="s">
        <v>4299</v>
      </c>
      <c r="N1207" s="24" t="str">
        <f t="shared" si="59"/>
        <v>rabat - grupa</v>
      </c>
    </row>
    <row r="1208" spans="1:14" x14ac:dyDescent="0.25">
      <c r="A1208" s="211" t="s">
        <v>2033</v>
      </c>
      <c r="B1208" s="212" t="s">
        <v>2034</v>
      </c>
      <c r="C1208" s="42" t="s">
        <v>193</v>
      </c>
      <c r="D1208" s="44"/>
      <c r="E1208" s="43"/>
      <c r="F1208" s="194"/>
      <c r="G1208" s="239">
        <v>5901087041069</v>
      </c>
      <c r="H1208" s="16" t="s">
        <v>17</v>
      </c>
      <c r="I1208" s="113">
        <v>504.25</v>
      </c>
      <c r="J1208" s="115">
        <f>VLOOKUP(M1208,'Grupy rabatowe'!A:E,5,0)</f>
        <v>0</v>
      </c>
      <c r="K1208" s="100">
        <f t="shared" si="57"/>
        <v>0</v>
      </c>
      <c r="L1208" s="18">
        <f t="shared" si="58"/>
        <v>504.25</v>
      </c>
      <c r="M1208" s="19" t="s">
        <v>4299</v>
      </c>
      <c r="N1208" s="24" t="str">
        <f t="shared" si="59"/>
        <v>rabat - grupa</v>
      </c>
    </row>
    <row r="1209" spans="1:14" x14ac:dyDescent="0.25">
      <c r="A1209" s="211" t="s">
        <v>2035</v>
      </c>
      <c r="B1209" s="212" t="s">
        <v>2036</v>
      </c>
      <c r="C1209" s="42" t="s">
        <v>193</v>
      </c>
      <c r="D1209" s="44"/>
      <c r="E1209" s="43"/>
      <c r="F1209" s="194"/>
      <c r="G1209" s="239">
        <v>5901087041250</v>
      </c>
      <c r="H1209" s="16" t="s">
        <v>17</v>
      </c>
      <c r="I1209" s="113">
        <v>111.66</v>
      </c>
      <c r="J1209" s="115">
        <f>VLOOKUP(M1209,'Grupy rabatowe'!A:E,5,0)</f>
        <v>0</v>
      </c>
      <c r="K1209" s="100">
        <f t="shared" ref="K1209:K1272" si="60">J1209</f>
        <v>0</v>
      </c>
      <c r="L1209" s="18">
        <f t="shared" ref="L1209:L1272" si="61">I1209*(1-K1209)</f>
        <v>111.66</v>
      </c>
      <c r="M1209" s="19" t="s">
        <v>4299</v>
      </c>
      <c r="N1209" s="24" t="str">
        <f t="shared" si="59"/>
        <v>rabat - grupa</v>
      </c>
    </row>
    <row r="1210" spans="1:14" x14ac:dyDescent="0.25">
      <c r="A1210" s="211" t="s">
        <v>2037</v>
      </c>
      <c r="B1210" s="212" t="s">
        <v>2038</v>
      </c>
      <c r="C1210" s="42" t="s">
        <v>193</v>
      </c>
      <c r="D1210" s="44"/>
      <c r="E1210" s="43"/>
      <c r="F1210" s="194"/>
      <c r="G1210" s="239">
        <v>5901087041267</v>
      </c>
      <c r="H1210" s="16" t="s">
        <v>17</v>
      </c>
      <c r="I1210" s="113">
        <v>136.41</v>
      </c>
      <c r="J1210" s="115">
        <f>VLOOKUP(M1210,'Grupy rabatowe'!A:E,5,0)</f>
        <v>0</v>
      </c>
      <c r="K1210" s="100">
        <f t="shared" si="60"/>
        <v>0</v>
      </c>
      <c r="L1210" s="18">
        <f t="shared" si="61"/>
        <v>136.41</v>
      </c>
      <c r="M1210" s="19" t="s">
        <v>4299</v>
      </c>
      <c r="N1210" s="24" t="str">
        <f t="shared" si="59"/>
        <v>rabat - grupa</v>
      </c>
    </row>
    <row r="1211" spans="1:14" x14ac:dyDescent="0.25">
      <c r="A1211" s="211" t="s">
        <v>2039</v>
      </c>
      <c r="B1211" s="212" t="s">
        <v>2040</v>
      </c>
      <c r="C1211" s="42" t="s">
        <v>193</v>
      </c>
      <c r="D1211" s="44"/>
      <c r="E1211" s="43"/>
      <c r="F1211" s="194"/>
      <c r="G1211" s="239">
        <v>5901087041274</v>
      </c>
      <c r="H1211" s="16" t="s">
        <v>17</v>
      </c>
      <c r="I1211" s="113">
        <v>198.72</v>
      </c>
      <c r="J1211" s="115">
        <f>VLOOKUP(M1211,'Grupy rabatowe'!A:E,5,0)</f>
        <v>0</v>
      </c>
      <c r="K1211" s="100">
        <f t="shared" si="60"/>
        <v>0</v>
      </c>
      <c r="L1211" s="18">
        <f t="shared" si="61"/>
        <v>198.72</v>
      </c>
      <c r="M1211" s="19" t="s">
        <v>4299</v>
      </c>
      <c r="N1211" s="24" t="str">
        <f t="shared" si="59"/>
        <v>rabat - grupa</v>
      </c>
    </row>
    <row r="1212" spans="1:14" x14ac:dyDescent="0.25">
      <c r="A1212" s="211" t="s">
        <v>2041</v>
      </c>
      <c r="B1212" s="212" t="s">
        <v>2042</v>
      </c>
      <c r="C1212" s="42" t="s">
        <v>193</v>
      </c>
      <c r="D1212" s="44"/>
      <c r="E1212" s="43"/>
      <c r="F1212" s="194"/>
      <c r="G1212" s="239">
        <v>5901087041281</v>
      </c>
      <c r="H1212" s="16" t="s">
        <v>17</v>
      </c>
      <c r="I1212" s="113">
        <v>261.02</v>
      </c>
      <c r="J1212" s="115">
        <f>VLOOKUP(M1212,'Grupy rabatowe'!A:E,5,0)</f>
        <v>0</v>
      </c>
      <c r="K1212" s="100">
        <f t="shared" si="60"/>
        <v>0</v>
      </c>
      <c r="L1212" s="18">
        <f t="shared" si="61"/>
        <v>261.02</v>
      </c>
      <c r="M1212" s="19" t="s">
        <v>4299</v>
      </c>
      <c r="N1212" s="24" t="str">
        <f t="shared" si="59"/>
        <v>rabat - grupa</v>
      </c>
    </row>
    <row r="1213" spans="1:14" x14ac:dyDescent="0.25">
      <c r="A1213" s="211" t="s">
        <v>2043</v>
      </c>
      <c r="B1213" s="212" t="s">
        <v>2044</v>
      </c>
      <c r="C1213" s="42" t="s">
        <v>193</v>
      </c>
      <c r="D1213" s="44"/>
      <c r="E1213" s="43"/>
      <c r="F1213" s="194"/>
      <c r="G1213" s="239">
        <v>5901087041298</v>
      </c>
      <c r="H1213" s="16" t="s">
        <v>17</v>
      </c>
      <c r="I1213" s="113">
        <v>323.33</v>
      </c>
      <c r="J1213" s="115">
        <f>VLOOKUP(M1213,'Grupy rabatowe'!A:E,5,0)</f>
        <v>0</v>
      </c>
      <c r="K1213" s="100">
        <f t="shared" si="60"/>
        <v>0</v>
      </c>
      <c r="L1213" s="18">
        <f t="shared" si="61"/>
        <v>323.33</v>
      </c>
      <c r="M1213" s="19" t="s">
        <v>4299</v>
      </c>
      <c r="N1213" s="24" t="str">
        <f t="shared" si="59"/>
        <v>rabat - grupa</v>
      </c>
    </row>
    <row r="1214" spans="1:14" x14ac:dyDescent="0.25">
      <c r="A1214" s="211" t="s">
        <v>2045</v>
      </c>
      <c r="B1214" s="212" t="s">
        <v>2046</v>
      </c>
      <c r="C1214" s="42" t="s">
        <v>193</v>
      </c>
      <c r="D1214" s="44"/>
      <c r="E1214" s="43"/>
      <c r="F1214" s="194"/>
      <c r="G1214" s="239">
        <v>5901087041304</v>
      </c>
      <c r="H1214" s="16" t="s">
        <v>17</v>
      </c>
      <c r="I1214" s="113">
        <v>385.64</v>
      </c>
      <c r="J1214" s="115">
        <f>VLOOKUP(M1214,'Grupy rabatowe'!A:E,5,0)</f>
        <v>0</v>
      </c>
      <c r="K1214" s="100">
        <f t="shared" si="60"/>
        <v>0</v>
      </c>
      <c r="L1214" s="18">
        <f t="shared" si="61"/>
        <v>385.64</v>
      </c>
      <c r="M1214" s="19" t="s">
        <v>4299</v>
      </c>
      <c r="N1214" s="24" t="str">
        <f t="shared" si="59"/>
        <v>rabat - grupa</v>
      </c>
    </row>
    <row r="1215" spans="1:14" x14ac:dyDescent="0.25">
      <c r="A1215" s="211" t="s">
        <v>2047</v>
      </c>
      <c r="B1215" s="212" t="s">
        <v>2048</v>
      </c>
      <c r="C1215" s="42" t="s">
        <v>193</v>
      </c>
      <c r="D1215" s="44"/>
      <c r="E1215" s="43"/>
      <c r="F1215" s="194"/>
      <c r="G1215" s="239">
        <v>5901087041311</v>
      </c>
      <c r="H1215" s="16" t="s">
        <v>17</v>
      </c>
      <c r="I1215" s="113">
        <v>447.94</v>
      </c>
      <c r="J1215" s="115">
        <f>VLOOKUP(M1215,'Grupy rabatowe'!A:E,5,0)</f>
        <v>0</v>
      </c>
      <c r="K1215" s="100">
        <f t="shared" si="60"/>
        <v>0</v>
      </c>
      <c r="L1215" s="18">
        <f t="shared" si="61"/>
        <v>447.94</v>
      </c>
      <c r="M1215" s="19" t="s">
        <v>4299</v>
      </c>
      <c r="N1215" s="24" t="str">
        <f t="shared" si="59"/>
        <v>rabat - grupa</v>
      </c>
    </row>
    <row r="1216" spans="1:14" x14ac:dyDescent="0.25">
      <c r="A1216" s="211" t="s">
        <v>2049</v>
      </c>
      <c r="B1216" s="212" t="s">
        <v>2050</v>
      </c>
      <c r="C1216" s="42" t="s">
        <v>193</v>
      </c>
      <c r="D1216" s="44"/>
      <c r="E1216" s="43"/>
      <c r="F1216" s="194"/>
      <c r="G1216" s="239">
        <v>5901087041328</v>
      </c>
      <c r="H1216" s="16" t="s">
        <v>17</v>
      </c>
      <c r="I1216" s="113">
        <v>572.54999999999995</v>
      </c>
      <c r="J1216" s="115">
        <f>VLOOKUP(M1216,'Grupy rabatowe'!A:E,5,0)</f>
        <v>0</v>
      </c>
      <c r="K1216" s="100">
        <f t="shared" si="60"/>
        <v>0</v>
      </c>
      <c r="L1216" s="18">
        <f t="shared" si="61"/>
        <v>572.54999999999995</v>
      </c>
      <c r="M1216" s="19" t="s">
        <v>4299</v>
      </c>
      <c r="N1216" s="24" t="str">
        <f t="shared" si="59"/>
        <v>rabat - grupa</v>
      </c>
    </row>
    <row r="1217" spans="1:14" x14ac:dyDescent="0.25">
      <c r="A1217" s="211" t="s">
        <v>2051</v>
      </c>
      <c r="B1217" s="212" t="s">
        <v>2052</v>
      </c>
      <c r="C1217" s="42" t="s">
        <v>193</v>
      </c>
      <c r="D1217" s="44"/>
      <c r="E1217" s="43"/>
      <c r="F1217" s="194"/>
      <c r="G1217" s="239">
        <v>5901087041335</v>
      </c>
      <c r="H1217" s="16" t="s">
        <v>17</v>
      </c>
      <c r="I1217" s="113">
        <v>694.6</v>
      </c>
      <c r="J1217" s="115">
        <f>VLOOKUP(M1217,'Grupy rabatowe'!A:E,5,0)</f>
        <v>0</v>
      </c>
      <c r="K1217" s="100">
        <f t="shared" si="60"/>
        <v>0</v>
      </c>
      <c r="L1217" s="18">
        <f t="shared" si="61"/>
        <v>694.6</v>
      </c>
      <c r="M1217" s="19" t="s">
        <v>4299</v>
      </c>
      <c r="N1217" s="24" t="str">
        <f t="shared" si="59"/>
        <v>rabat - grupa</v>
      </c>
    </row>
    <row r="1218" spans="1:14" x14ac:dyDescent="0.25">
      <c r="A1218" s="211" t="s">
        <v>2125</v>
      </c>
      <c r="B1218" s="212" t="s">
        <v>2126</v>
      </c>
      <c r="C1218" s="42" t="s">
        <v>193</v>
      </c>
      <c r="D1218" s="44"/>
      <c r="E1218" s="43"/>
      <c r="F1218" s="194" t="s">
        <v>5048</v>
      </c>
      <c r="G1218" s="239">
        <v>5901087041526</v>
      </c>
      <c r="H1218" s="16" t="s">
        <v>17</v>
      </c>
      <c r="I1218" s="113">
        <v>102.43</v>
      </c>
      <c r="J1218" s="115">
        <f>VLOOKUP(M1218,'Grupy rabatowe'!A:E,5,0)</f>
        <v>0</v>
      </c>
      <c r="K1218" s="100">
        <f t="shared" si="60"/>
        <v>0</v>
      </c>
      <c r="L1218" s="18">
        <f t="shared" si="61"/>
        <v>102.43</v>
      </c>
      <c r="M1218" s="19" t="s">
        <v>4300</v>
      </c>
      <c r="N1218" s="24" t="str">
        <f t="shared" si="59"/>
        <v>rabat - grupa</v>
      </c>
    </row>
    <row r="1219" spans="1:14" x14ac:dyDescent="0.25">
      <c r="A1219" s="213" t="s">
        <v>2127</v>
      </c>
      <c r="B1219" s="212" t="s">
        <v>2128</v>
      </c>
      <c r="C1219" s="42" t="s">
        <v>193</v>
      </c>
      <c r="D1219" s="44"/>
      <c r="E1219" s="43"/>
      <c r="F1219" s="194" t="s">
        <v>5048</v>
      </c>
      <c r="G1219" s="239">
        <v>5901087041533</v>
      </c>
      <c r="H1219" s="16" t="s">
        <v>17</v>
      </c>
      <c r="I1219" s="113">
        <v>121.2</v>
      </c>
      <c r="J1219" s="115">
        <f>VLOOKUP(M1219,'Grupy rabatowe'!A:E,5,0)</f>
        <v>0</v>
      </c>
      <c r="K1219" s="100">
        <f t="shared" si="60"/>
        <v>0</v>
      </c>
      <c r="L1219" s="18">
        <f t="shared" si="61"/>
        <v>121.2</v>
      </c>
      <c r="M1219" s="19" t="s">
        <v>4300</v>
      </c>
      <c r="N1219" s="24" t="str">
        <f t="shared" si="59"/>
        <v>rabat - grupa</v>
      </c>
    </row>
    <row r="1220" spans="1:14" x14ac:dyDescent="0.25">
      <c r="A1220" s="213" t="s">
        <v>2129</v>
      </c>
      <c r="B1220" s="212" t="s">
        <v>2130</v>
      </c>
      <c r="C1220" s="42" t="s">
        <v>193</v>
      </c>
      <c r="D1220" s="44"/>
      <c r="E1220" s="43"/>
      <c r="F1220" s="194" t="s">
        <v>5048</v>
      </c>
      <c r="G1220" s="239">
        <v>5901087041540</v>
      </c>
      <c r="H1220" s="16" t="s">
        <v>17</v>
      </c>
      <c r="I1220" s="113">
        <v>168.58</v>
      </c>
      <c r="J1220" s="115">
        <f>VLOOKUP(M1220,'Grupy rabatowe'!A:E,5,0)</f>
        <v>0</v>
      </c>
      <c r="K1220" s="100">
        <f t="shared" si="60"/>
        <v>0</v>
      </c>
      <c r="L1220" s="18">
        <f t="shared" si="61"/>
        <v>168.58</v>
      </c>
      <c r="M1220" s="19" t="s">
        <v>4300</v>
      </c>
      <c r="N1220" s="24" t="str">
        <f t="shared" si="59"/>
        <v>rabat - grupa</v>
      </c>
    </row>
    <row r="1221" spans="1:14" x14ac:dyDescent="0.25">
      <c r="A1221" s="213" t="s">
        <v>2131</v>
      </c>
      <c r="B1221" s="212" t="s">
        <v>2132</v>
      </c>
      <c r="C1221" s="42" t="s">
        <v>193</v>
      </c>
      <c r="D1221" s="44"/>
      <c r="E1221" s="43"/>
      <c r="F1221" s="194" t="s">
        <v>5048</v>
      </c>
      <c r="G1221" s="239">
        <v>5901087041557</v>
      </c>
      <c r="H1221" s="16" t="s">
        <v>17</v>
      </c>
      <c r="I1221" s="113">
        <v>215.95</v>
      </c>
      <c r="J1221" s="115">
        <f>VLOOKUP(M1221,'Grupy rabatowe'!A:E,5,0)</f>
        <v>0</v>
      </c>
      <c r="K1221" s="100">
        <f t="shared" si="60"/>
        <v>0</v>
      </c>
      <c r="L1221" s="18">
        <f t="shared" si="61"/>
        <v>215.95</v>
      </c>
      <c r="M1221" s="19" t="s">
        <v>4300</v>
      </c>
      <c r="N1221" s="24" t="str">
        <f t="shared" si="59"/>
        <v>rabat - grupa</v>
      </c>
    </row>
    <row r="1222" spans="1:14" x14ac:dyDescent="0.25">
      <c r="A1222" s="213" t="s">
        <v>2133</v>
      </c>
      <c r="B1222" s="212" t="s">
        <v>2134</v>
      </c>
      <c r="C1222" s="42" t="s">
        <v>193</v>
      </c>
      <c r="D1222" s="44"/>
      <c r="E1222" s="43"/>
      <c r="F1222" s="194" t="s">
        <v>5048</v>
      </c>
      <c r="G1222" s="239">
        <v>5901087041564</v>
      </c>
      <c r="H1222" s="16" t="s">
        <v>17</v>
      </c>
      <c r="I1222" s="113">
        <v>263.32</v>
      </c>
      <c r="J1222" s="115">
        <f>VLOOKUP(M1222,'Grupy rabatowe'!A:E,5,0)</f>
        <v>0</v>
      </c>
      <c r="K1222" s="100">
        <f t="shared" si="60"/>
        <v>0</v>
      </c>
      <c r="L1222" s="18">
        <f t="shared" si="61"/>
        <v>263.32</v>
      </c>
      <c r="M1222" s="19" t="s">
        <v>4300</v>
      </c>
      <c r="N1222" s="24" t="str">
        <f t="shared" si="59"/>
        <v>rabat - grupa</v>
      </c>
    </row>
    <row r="1223" spans="1:14" x14ac:dyDescent="0.25">
      <c r="A1223" s="213" t="s">
        <v>2135</v>
      </c>
      <c r="B1223" s="212" t="s">
        <v>2136</v>
      </c>
      <c r="C1223" s="42" t="s">
        <v>193</v>
      </c>
      <c r="D1223" s="44"/>
      <c r="E1223" s="43"/>
      <c r="F1223" s="194" t="s">
        <v>5048</v>
      </c>
      <c r="G1223" s="239">
        <v>5901087041571</v>
      </c>
      <c r="H1223" s="16" t="s">
        <v>17</v>
      </c>
      <c r="I1223" s="113">
        <v>310.69</v>
      </c>
      <c r="J1223" s="115">
        <f>VLOOKUP(M1223,'Grupy rabatowe'!A:E,5,0)</f>
        <v>0</v>
      </c>
      <c r="K1223" s="100">
        <f t="shared" si="60"/>
        <v>0</v>
      </c>
      <c r="L1223" s="18">
        <f t="shared" si="61"/>
        <v>310.69</v>
      </c>
      <c r="M1223" s="19" t="s">
        <v>4300</v>
      </c>
      <c r="N1223" s="24" t="str">
        <f t="shared" si="59"/>
        <v>rabat - grupa</v>
      </c>
    </row>
    <row r="1224" spans="1:14" x14ac:dyDescent="0.25">
      <c r="A1224" s="213" t="s">
        <v>2137</v>
      </c>
      <c r="B1224" s="212" t="s">
        <v>2138</v>
      </c>
      <c r="C1224" s="42" t="s">
        <v>193</v>
      </c>
      <c r="D1224" s="44"/>
      <c r="E1224" s="43"/>
      <c r="F1224" s="194" t="s">
        <v>5048</v>
      </c>
      <c r="G1224" s="239">
        <v>5901087041588</v>
      </c>
      <c r="H1224" s="16" t="s">
        <v>17</v>
      </c>
      <c r="I1224" s="113">
        <v>358.06</v>
      </c>
      <c r="J1224" s="115">
        <f>VLOOKUP(M1224,'Grupy rabatowe'!A:E,5,0)</f>
        <v>0</v>
      </c>
      <c r="K1224" s="100">
        <f t="shared" si="60"/>
        <v>0</v>
      </c>
      <c r="L1224" s="18">
        <f t="shared" si="61"/>
        <v>358.06</v>
      </c>
      <c r="M1224" s="19" t="s">
        <v>4300</v>
      </c>
      <c r="N1224" s="24" t="str">
        <f t="shared" si="59"/>
        <v>rabat - grupa</v>
      </c>
    </row>
    <row r="1225" spans="1:14" x14ac:dyDescent="0.25">
      <c r="A1225" s="213" t="s">
        <v>2139</v>
      </c>
      <c r="B1225" s="212" t="s">
        <v>2140</v>
      </c>
      <c r="C1225" s="42" t="s">
        <v>193</v>
      </c>
      <c r="D1225" s="44"/>
      <c r="E1225" s="43"/>
      <c r="F1225" s="194" t="s">
        <v>5048</v>
      </c>
      <c r="G1225" s="239">
        <v>5901087041595</v>
      </c>
      <c r="H1225" s="16" t="s">
        <v>17</v>
      </c>
      <c r="I1225" s="113">
        <v>452.8</v>
      </c>
      <c r="J1225" s="115">
        <f>VLOOKUP(M1225,'Grupy rabatowe'!A:E,5,0)</f>
        <v>0</v>
      </c>
      <c r="K1225" s="100">
        <f t="shared" si="60"/>
        <v>0</v>
      </c>
      <c r="L1225" s="18">
        <f t="shared" si="61"/>
        <v>452.8</v>
      </c>
      <c r="M1225" s="19" t="s">
        <v>4300</v>
      </c>
      <c r="N1225" s="24" t="str">
        <f t="shared" si="59"/>
        <v>rabat - grupa</v>
      </c>
    </row>
    <row r="1226" spans="1:14" x14ac:dyDescent="0.25">
      <c r="A1226" s="213" t="s">
        <v>2141</v>
      </c>
      <c r="B1226" s="212" t="s">
        <v>2142</v>
      </c>
      <c r="C1226" s="42" t="s">
        <v>193</v>
      </c>
      <c r="D1226" s="44"/>
      <c r="E1226" s="43"/>
      <c r="F1226" s="194" t="s">
        <v>5048</v>
      </c>
      <c r="G1226" s="239">
        <v>5901087041601</v>
      </c>
      <c r="H1226" s="16" t="s">
        <v>17</v>
      </c>
      <c r="I1226" s="113">
        <v>544.98</v>
      </c>
      <c r="J1226" s="115">
        <f>VLOOKUP(M1226,'Grupy rabatowe'!A:E,5,0)</f>
        <v>0</v>
      </c>
      <c r="K1226" s="100">
        <f t="shared" si="60"/>
        <v>0</v>
      </c>
      <c r="L1226" s="18">
        <f t="shared" si="61"/>
        <v>544.98</v>
      </c>
      <c r="M1226" s="19" t="s">
        <v>4300</v>
      </c>
      <c r="N1226" s="24" t="str">
        <f t="shared" si="59"/>
        <v>rabat - grupa</v>
      </c>
    </row>
    <row r="1227" spans="1:14" x14ac:dyDescent="0.25">
      <c r="A1227" s="213" t="s">
        <v>2143</v>
      </c>
      <c r="B1227" s="212" t="s">
        <v>2144</v>
      </c>
      <c r="C1227" s="42" t="s">
        <v>193</v>
      </c>
      <c r="D1227" s="44"/>
      <c r="E1227" s="43"/>
      <c r="F1227" s="194" t="s">
        <v>5048</v>
      </c>
      <c r="G1227" s="239">
        <v>5901087041793</v>
      </c>
      <c r="H1227" s="16" t="s">
        <v>17</v>
      </c>
      <c r="I1227" s="113">
        <v>118.18</v>
      </c>
      <c r="J1227" s="115">
        <f>VLOOKUP(M1227,'Grupy rabatowe'!A:E,5,0)</f>
        <v>0</v>
      </c>
      <c r="K1227" s="100">
        <f t="shared" si="60"/>
        <v>0</v>
      </c>
      <c r="L1227" s="18">
        <f t="shared" si="61"/>
        <v>118.18</v>
      </c>
      <c r="M1227" s="19" t="s">
        <v>4300</v>
      </c>
      <c r="N1227" s="24" t="str">
        <f t="shared" si="59"/>
        <v>rabat - grupa</v>
      </c>
    </row>
    <row r="1228" spans="1:14" x14ac:dyDescent="0.25">
      <c r="A1228" s="213" t="s">
        <v>2145</v>
      </c>
      <c r="B1228" s="212" t="s">
        <v>2146</v>
      </c>
      <c r="C1228" s="42" t="s">
        <v>193</v>
      </c>
      <c r="D1228" s="44"/>
      <c r="E1228" s="43"/>
      <c r="F1228" s="194" t="s">
        <v>5048</v>
      </c>
      <c r="G1228" s="239">
        <v>5901087041809</v>
      </c>
      <c r="H1228" s="16" t="s">
        <v>17</v>
      </c>
      <c r="I1228" s="113">
        <v>147.27000000000001</v>
      </c>
      <c r="J1228" s="115">
        <f>VLOOKUP(M1228,'Grupy rabatowe'!A:E,5,0)</f>
        <v>0</v>
      </c>
      <c r="K1228" s="100">
        <f t="shared" si="60"/>
        <v>0</v>
      </c>
      <c r="L1228" s="18">
        <f t="shared" si="61"/>
        <v>147.27000000000001</v>
      </c>
      <c r="M1228" s="19" t="s">
        <v>4300</v>
      </c>
      <c r="N1228" s="24" t="str">
        <f t="shared" si="59"/>
        <v>rabat - grupa</v>
      </c>
    </row>
    <row r="1229" spans="1:14" x14ac:dyDescent="0.25">
      <c r="A1229" s="213" t="s">
        <v>2147</v>
      </c>
      <c r="B1229" s="212" t="s">
        <v>2148</v>
      </c>
      <c r="C1229" s="42" t="s">
        <v>193</v>
      </c>
      <c r="D1229" s="44"/>
      <c r="E1229" s="43"/>
      <c r="F1229" s="194" t="s">
        <v>5048</v>
      </c>
      <c r="G1229" s="239">
        <v>5901087041816</v>
      </c>
      <c r="H1229" s="16" t="s">
        <v>17</v>
      </c>
      <c r="I1229" s="113">
        <v>220.44</v>
      </c>
      <c r="J1229" s="115">
        <f>VLOOKUP(M1229,'Grupy rabatowe'!A:E,5,0)</f>
        <v>0</v>
      </c>
      <c r="K1229" s="100">
        <f t="shared" si="60"/>
        <v>0</v>
      </c>
      <c r="L1229" s="18">
        <f t="shared" si="61"/>
        <v>220.44</v>
      </c>
      <c r="M1229" s="19" t="s">
        <v>4300</v>
      </c>
      <c r="N1229" s="24" t="str">
        <f t="shared" si="59"/>
        <v>rabat - grupa</v>
      </c>
    </row>
    <row r="1230" spans="1:14" x14ac:dyDescent="0.25">
      <c r="A1230" s="213" t="s">
        <v>2149</v>
      </c>
      <c r="B1230" s="212" t="s">
        <v>2150</v>
      </c>
      <c r="C1230" s="42" t="s">
        <v>193</v>
      </c>
      <c r="D1230" s="44"/>
      <c r="E1230" s="43"/>
      <c r="F1230" s="194" t="s">
        <v>5048</v>
      </c>
      <c r="G1230" s="239">
        <v>5901087041823</v>
      </c>
      <c r="H1230" s="16" t="s">
        <v>17</v>
      </c>
      <c r="I1230" s="113">
        <v>293.61</v>
      </c>
      <c r="J1230" s="115">
        <f>VLOOKUP(M1230,'Grupy rabatowe'!A:E,5,0)</f>
        <v>0</v>
      </c>
      <c r="K1230" s="100">
        <f t="shared" si="60"/>
        <v>0</v>
      </c>
      <c r="L1230" s="18">
        <f t="shared" si="61"/>
        <v>293.61</v>
      </c>
      <c r="M1230" s="19" t="s">
        <v>4300</v>
      </c>
      <c r="N1230" s="24" t="str">
        <f t="shared" si="59"/>
        <v>rabat - grupa</v>
      </c>
    </row>
    <row r="1231" spans="1:14" x14ac:dyDescent="0.25">
      <c r="A1231" s="213" t="s">
        <v>2151</v>
      </c>
      <c r="B1231" s="212" t="s">
        <v>2152</v>
      </c>
      <c r="C1231" s="42" t="s">
        <v>193</v>
      </c>
      <c r="D1231" s="44"/>
      <c r="E1231" s="43"/>
      <c r="F1231" s="194" t="s">
        <v>5048</v>
      </c>
      <c r="G1231" s="239">
        <v>5901087041830</v>
      </c>
      <c r="H1231" s="16" t="s">
        <v>17</v>
      </c>
      <c r="I1231" s="113">
        <v>366.78</v>
      </c>
      <c r="J1231" s="115">
        <f>VLOOKUP(M1231,'Grupy rabatowe'!A:E,5,0)</f>
        <v>0</v>
      </c>
      <c r="K1231" s="100">
        <f t="shared" si="60"/>
        <v>0</v>
      </c>
      <c r="L1231" s="18">
        <f t="shared" si="61"/>
        <v>366.78</v>
      </c>
      <c r="M1231" s="19" t="s">
        <v>4300</v>
      </c>
      <c r="N1231" s="24" t="str">
        <f t="shared" si="59"/>
        <v>rabat - grupa</v>
      </c>
    </row>
    <row r="1232" spans="1:14" x14ac:dyDescent="0.25">
      <c r="A1232" s="213" t="s">
        <v>2153</v>
      </c>
      <c r="B1232" s="212" t="s">
        <v>2154</v>
      </c>
      <c r="C1232" s="42" t="s">
        <v>193</v>
      </c>
      <c r="D1232" s="44"/>
      <c r="E1232" s="43"/>
      <c r="F1232" s="194" t="s">
        <v>5048</v>
      </c>
      <c r="G1232" s="239">
        <v>5901087041847</v>
      </c>
      <c r="H1232" s="16" t="s">
        <v>17</v>
      </c>
      <c r="I1232" s="113">
        <v>439.94</v>
      </c>
      <c r="J1232" s="115">
        <f>VLOOKUP(M1232,'Grupy rabatowe'!A:E,5,0)</f>
        <v>0</v>
      </c>
      <c r="K1232" s="100">
        <f t="shared" si="60"/>
        <v>0</v>
      </c>
      <c r="L1232" s="18">
        <f t="shared" si="61"/>
        <v>439.94</v>
      </c>
      <c r="M1232" s="19" t="s">
        <v>4300</v>
      </c>
      <c r="N1232" s="24" t="str">
        <f t="shared" si="59"/>
        <v>rabat - grupa</v>
      </c>
    </row>
    <row r="1233" spans="1:14" x14ac:dyDescent="0.25">
      <c r="A1233" s="213" t="s">
        <v>2155</v>
      </c>
      <c r="B1233" s="212" t="s">
        <v>2156</v>
      </c>
      <c r="C1233" s="42" t="s">
        <v>193</v>
      </c>
      <c r="D1233" s="44"/>
      <c r="E1233" s="43"/>
      <c r="F1233" s="194" t="s">
        <v>5048</v>
      </c>
      <c r="G1233" s="239">
        <v>5901087041854</v>
      </c>
      <c r="H1233" s="16" t="s">
        <v>17</v>
      </c>
      <c r="I1233" s="113">
        <v>513.11</v>
      </c>
      <c r="J1233" s="115">
        <f>VLOOKUP(M1233,'Grupy rabatowe'!A:E,5,0)</f>
        <v>0</v>
      </c>
      <c r="K1233" s="100">
        <f t="shared" si="60"/>
        <v>0</v>
      </c>
      <c r="L1233" s="18">
        <f t="shared" si="61"/>
        <v>513.11</v>
      </c>
      <c r="M1233" s="19" t="s">
        <v>4300</v>
      </c>
      <c r="N1233" s="24" t="str">
        <f t="shared" si="59"/>
        <v>rabat - grupa</v>
      </c>
    </row>
    <row r="1234" spans="1:14" x14ac:dyDescent="0.25">
      <c r="A1234" s="213" t="s">
        <v>2157</v>
      </c>
      <c r="B1234" s="212" t="s">
        <v>2158</v>
      </c>
      <c r="C1234" s="42" t="s">
        <v>193</v>
      </c>
      <c r="D1234" s="44"/>
      <c r="E1234" s="43"/>
      <c r="F1234" s="194" t="s">
        <v>5048</v>
      </c>
      <c r="G1234" s="239">
        <v>5901087041861</v>
      </c>
      <c r="H1234" s="16" t="s">
        <v>17</v>
      </c>
      <c r="I1234" s="113">
        <v>659.45</v>
      </c>
      <c r="J1234" s="115">
        <f>VLOOKUP(M1234,'Grupy rabatowe'!A:E,5,0)</f>
        <v>0</v>
      </c>
      <c r="K1234" s="100">
        <f t="shared" si="60"/>
        <v>0</v>
      </c>
      <c r="L1234" s="18">
        <f t="shared" si="61"/>
        <v>659.45</v>
      </c>
      <c r="M1234" s="19" t="s">
        <v>4300</v>
      </c>
      <c r="N1234" s="24" t="str">
        <f t="shared" si="59"/>
        <v>rabat - grupa</v>
      </c>
    </row>
    <row r="1235" spans="1:14" x14ac:dyDescent="0.25">
      <c r="A1235" s="213" t="s">
        <v>2159</v>
      </c>
      <c r="B1235" s="212" t="s">
        <v>2160</v>
      </c>
      <c r="C1235" s="42" t="s">
        <v>193</v>
      </c>
      <c r="D1235" s="44"/>
      <c r="E1235" s="43"/>
      <c r="F1235" s="194" t="s">
        <v>5048</v>
      </c>
      <c r="G1235" s="239">
        <v>5901087041878</v>
      </c>
      <c r="H1235" s="16" t="s">
        <v>17</v>
      </c>
      <c r="I1235" s="113">
        <v>803.22</v>
      </c>
      <c r="J1235" s="115">
        <f>VLOOKUP(M1235,'Grupy rabatowe'!A:E,5,0)</f>
        <v>0</v>
      </c>
      <c r="K1235" s="100">
        <f t="shared" si="60"/>
        <v>0</v>
      </c>
      <c r="L1235" s="18">
        <f t="shared" si="61"/>
        <v>803.22</v>
      </c>
      <c r="M1235" s="19" t="s">
        <v>4300</v>
      </c>
      <c r="N1235" s="24" t="str">
        <f t="shared" si="59"/>
        <v>rabat - grupa</v>
      </c>
    </row>
    <row r="1236" spans="1:14" x14ac:dyDescent="0.25">
      <c r="A1236" s="143" t="s">
        <v>1903</v>
      </c>
      <c r="B1236" s="132" t="s">
        <v>3749</v>
      </c>
      <c r="C1236" s="41" t="s">
        <v>193</v>
      </c>
      <c r="D1236" s="16"/>
      <c r="E1236" s="25"/>
      <c r="F1236" s="194" t="s">
        <v>5047</v>
      </c>
      <c r="G1236" s="239">
        <v>5902188701050</v>
      </c>
      <c r="H1236" s="16" t="s">
        <v>17</v>
      </c>
      <c r="I1236" s="113">
        <v>277.19</v>
      </c>
      <c r="J1236" s="115">
        <f>VLOOKUP(M1236,'Grupy rabatowe'!A:E,5,0)</f>
        <v>0</v>
      </c>
      <c r="K1236" s="100">
        <f t="shared" si="60"/>
        <v>0</v>
      </c>
      <c r="L1236" s="18">
        <f t="shared" si="61"/>
        <v>277.19</v>
      </c>
      <c r="M1236" s="19" t="s">
        <v>4301</v>
      </c>
      <c r="N1236" s="24" t="str">
        <f t="shared" si="59"/>
        <v>rabat - grupa</v>
      </c>
    </row>
    <row r="1237" spans="1:14" x14ac:dyDescent="0.25">
      <c r="A1237" s="143" t="s">
        <v>1904</v>
      </c>
      <c r="B1237" s="132" t="s">
        <v>3750</v>
      </c>
      <c r="C1237" s="41" t="s">
        <v>193</v>
      </c>
      <c r="D1237" s="16"/>
      <c r="E1237" s="25"/>
      <c r="F1237" s="194" t="s">
        <v>5047</v>
      </c>
      <c r="G1237" s="239">
        <v>5902188701067</v>
      </c>
      <c r="H1237" s="16" t="s">
        <v>17</v>
      </c>
      <c r="I1237" s="113">
        <v>381.59</v>
      </c>
      <c r="J1237" s="115">
        <f>VLOOKUP(M1237,'Grupy rabatowe'!A:E,5,0)</f>
        <v>0</v>
      </c>
      <c r="K1237" s="100">
        <f t="shared" si="60"/>
        <v>0</v>
      </c>
      <c r="L1237" s="18">
        <f t="shared" si="61"/>
        <v>381.59</v>
      </c>
      <c r="M1237" s="19" t="s">
        <v>4301</v>
      </c>
      <c r="N1237" s="24" t="str">
        <f t="shared" si="59"/>
        <v>rabat - grupa</v>
      </c>
    </row>
    <row r="1238" spans="1:14" x14ac:dyDescent="0.25">
      <c r="A1238" s="143" t="s">
        <v>1905</v>
      </c>
      <c r="B1238" s="132" t="s">
        <v>3751</v>
      </c>
      <c r="C1238" s="41" t="s">
        <v>193</v>
      </c>
      <c r="D1238" s="16"/>
      <c r="E1238" s="25"/>
      <c r="F1238" s="194" t="s">
        <v>5047</v>
      </c>
      <c r="G1238" s="239">
        <v>5902188701074</v>
      </c>
      <c r="H1238" s="16" t="s">
        <v>17</v>
      </c>
      <c r="I1238" s="113">
        <v>485.98</v>
      </c>
      <c r="J1238" s="115">
        <f>VLOOKUP(M1238,'Grupy rabatowe'!A:E,5,0)</f>
        <v>0</v>
      </c>
      <c r="K1238" s="100">
        <f t="shared" si="60"/>
        <v>0</v>
      </c>
      <c r="L1238" s="18">
        <f t="shared" si="61"/>
        <v>485.98</v>
      </c>
      <c r="M1238" s="19" t="s">
        <v>4301</v>
      </c>
      <c r="N1238" s="24" t="str">
        <f t="shared" si="59"/>
        <v>rabat - grupa</v>
      </c>
    </row>
    <row r="1239" spans="1:14" x14ac:dyDescent="0.25">
      <c r="A1239" s="143" t="s">
        <v>1906</v>
      </c>
      <c r="B1239" s="132" t="s">
        <v>3752</v>
      </c>
      <c r="C1239" s="41" t="s">
        <v>193</v>
      </c>
      <c r="D1239" s="16"/>
      <c r="E1239" s="25"/>
      <c r="F1239" s="194" t="s">
        <v>5047</v>
      </c>
      <c r="G1239" s="239">
        <v>5902188701081</v>
      </c>
      <c r="H1239" s="16" t="s">
        <v>17</v>
      </c>
      <c r="I1239" s="113">
        <v>590.38</v>
      </c>
      <c r="J1239" s="115">
        <f>VLOOKUP(M1239,'Grupy rabatowe'!A:E,5,0)</f>
        <v>0</v>
      </c>
      <c r="K1239" s="100">
        <f t="shared" si="60"/>
        <v>0</v>
      </c>
      <c r="L1239" s="18">
        <f t="shared" si="61"/>
        <v>590.38</v>
      </c>
      <c r="M1239" s="19" t="s">
        <v>4301</v>
      </c>
      <c r="N1239" s="24" t="str">
        <f t="shared" si="59"/>
        <v>rabat - grupa</v>
      </c>
    </row>
    <row r="1240" spans="1:14" x14ac:dyDescent="0.25">
      <c r="A1240" s="143" t="s">
        <v>1907</v>
      </c>
      <c r="B1240" s="132" t="s">
        <v>3753</v>
      </c>
      <c r="C1240" s="41" t="s">
        <v>193</v>
      </c>
      <c r="D1240" s="16"/>
      <c r="E1240" s="25"/>
      <c r="F1240" s="194" t="s">
        <v>5047</v>
      </c>
      <c r="G1240" s="239">
        <v>5902188701098</v>
      </c>
      <c r="H1240" s="16" t="s">
        <v>17</v>
      </c>
      <c r="I1240" s="113">
        <v>694.78</v>
      </c>
      <c r="J1240" s="115">
        <f>VLOOKUP(M1240,'Grupy rabatowe'!A:E,5,0)</f>
        <v>0</v>
      </c>
      <c r="K1240" s="100">
        <f t="shared" si="60"/>
        <v>0</v>
      </c>
      <c r="L1240" s="18">
        <f t="shared" si="61"/>
        <v>694.78</v>
      </c>
      <c r="M1240" s="19" t="s">
        <v>4301</v>
      </c>
      <c r="N1240" s="24" t="str">
        <f t="shared" si="59"/>
        <v>rabat - grupa</v>
      </c>
    </row>
    <row r="1241" spans="1:14" x14ac:dyDescent="0.25">
      <c r="A1241" s="143" t="s">
        <v>1908</v>
      </c>
      <c r="B1241" s="132" t="s">
        <v>3489</v>
      </c>
      <c r="C1241" s="41" t="s">
        <v>193</v>
      </c>
      <c r="D1241" s="16"/>
      <c r="E1241" s="25"/>
      <c r="F1241" s="194" t="s">
        <v>5048</v>
      </c>
      <c r="G1241" s="239">
        <v>5902188701104</v>
      </c>
      <c r="H1241" s="16" t="s">
        <v>17</v>
      </c>
      <c r="I1241" s="113">
        <v>432.52</v>
      </c>
      <c r="J1241" s="115">
        <f>VLOOKUP(M1241,'Grupy rabatowe'!A:E,5,0)</f>
        <v>0</v>
      </c>
      <c r="K1241" s="100">
        <f t="shared" si="60"/>
        <v>0</v>
      </c>
      <c r="L1241" s="18">
        <f t="shared" si="61"/>
        <v>432.52</v>
      </c>
      <c r="M1241" s="19" t="s">
        <v>4301</v>
      </c>
      <c r="N1241" s="24" t="str">
        <f t="shared" si="59"/>
        <v>rabat - grupa</v>
      </c>
    </row>
    <row r="1242" spans="1:14" x14ac:dyDescent="0.25">
      <c r="A1242" s="143" t="s">
        <v>1909</v>
      </c>
      <c r="B1242" s="132" t="s">
        <v>3490</v>
      </c>
      <c r="C1242" s="41" t="s">
        <v>193</v>
      </c>
      <c r="D1242" s="16"/>
      <c r="E1242" s="25"/>
      <c r="F1242" s="194" t="s">
        <v>5048</v>
      </c>
      <c r="G1242" s="239">
        <v>5902188701111</v>
      </c>
      <c r="H1242" s="16" t="s">
        <v>17</v>
      </c>
      <c r="I1242" s="113">
        <v>606.16</v>
      </c>
      <c r="J1242" s="115">
        <f>VLOOKUP(M1242,'Grupy rabatowe'!A:E,5,0)</f>
        <v>0</v>
      </c>
      <c r="K1242" s="100">
        <f t="shared" si="60"/>
        <v>0</v>
      </c>
      <c r="L1242" s="18">
        <f t="shared" si="61"/>
        <v>606.16</v>
      </c>
      <c r="M1242" s="19" t="s">
        <v>4301</v>
      </c>
      <c r="N1242" s="24" t="str">
        <f t="shared" si="59"/>
        <v>rabat - grupa</v>
      </c>
    </row>
    <row r="1243" spans="1:14" x14ac:dyDescent="0.25">
      <c r="A1243" s="143" t="s">
        <v>1910</v>
      </c>
      <c r="B1243" s="132" t="s">
        <v>3491</v>
      </c>
      <c r="C1243" s="41" t="s">
        <v>193</v>
      </c>
      <c r="D1243" s="16"/>
      <c r="E1243" s="25"/>
      <c r="F1243" s="194" t="s">
        <v>5048</v>
      </c>
      <c r="G1243" s="239">
        <v>5902188701128</v>
      </c>
      <c r="H1243" s="16" t="s">
        <v>17</v>
      </c>
      <c r="I1243" s="113">
        <v>779.8</v>
      </c>
      <c r="J1243" s="115">
        <f>VLOOKUP(M1243,'Grupy rabatowe'!A:E,5,0)</f>
        <v>0</v>
      </c>
      <c r="K1243" s="100">
        <f t="shared" si="60"/>
        <v>0</v>
      </c>
      <c r="L1243" s="18">
        <f t="shared" si="61"/>
        <v>779.8</v>
      </c>
      <c r="M1243" s="19" t="s">
        <v>4301</v>
      </c>
      <c r="N1243" s="24" t="str">
        <f t="shared" si="59"/>
        <v>rabat - grupa</v>
      </c>
    </row>
    <row r="1244" spans="1:14" x14ac:dyDescent="0.25">
      <c r="A1244" s="143" t="s">
        <v>1911</v>
      </c>
      <c r="B1244" s="132" t="s">
        <v>3492</v>
      </c>
      <c r="C1244" s="41" t="s">
        <v>193</v>
      </c>
      <c r="D1244" s="16"/>
      <c r="E1244" s="25"/>
      <c r="F1244" s="194" t="s">
        <v>5048</v>
      </c>
      <c r="G1244" s="239">
        <v>5902188701135</v>
      </c>
      <c r="H1244" s="16" t="s">
        <v>17</v>
      </c>
      <c r="I1244" s="113">
        <v>953.44</v>
      </c>
      <c r="J1244" s="115">
        <f>VLOOKUP(M1244,'Grupy rabatowe'!A:E,5,0)</f>
        <v>0</v>
      </c>
      <c r="K1244" s="100">
        <f t="shared" si="60"/>
        <v>0</v>
      </c>
      <c r="L1244" s="18">
        <f t="shared" si="61"/>
        <v>953.44</v>
      </c>
      <c r="M1244" s="19" t="s">
        <v>4301</v>
      </c>
      <c r="N1244" s="24" t="str">
        <f t="shared" si="59"/>
        <v>rabat - grupa</v>
      </c>
    </row>
    <row r="1245" spans="1:14" x14ac:dyDescent="0.25">
      <c r="A1245" s="143" t="s">
        <v>1912</v>
      </c>
      <c r="B1245" s="132" t="s">
        <v>3493</v>
      </c>
      <c r="C1245" s="41" t="s">
        <v>193</v>
      </c>
      <c r="D1245" s="16"/>
      <c r="E1245" s="25"/>
      <c r="F1245" s="194" t="s">
        <v>5048</v>
      </c>
      <c r="G1245" s="239">
        <v>5902188701142</v>
      </c>
      <c r="H1245" s="16" t="s">
        <v>17</v>
      </c>
      <c r="I1245" s="113">
        <v>1127.08</v>
      </c>
      <c r="J1245" s="115">
        <f>VLOOKUP(M1245,'Grupy rabatowe'!A:E,5,0)</f>
        <v>0</v>
      </c>
      <c r="K1245" s="100">
        <f t="shared" si="60"/>
        <v>0</v>
      </c>
      <c r="L1245" s="18">
        <f t="shared" si="61"/>
        <v>1127.08</v>
      </c>
      <c r="M1245" s="19" t="s">
        <v>4301</v>
      </c>
      <c r="N1245" s="24" t="str">
        <f t="shared" si="59"/>
        <v>rabat - grupa</v>
      </c>
    </row>
    <row r="1246" spans="1:14" x14ac:dyDescent="0.25">
      <c r="A1246" s="195" t="s">
        <v>3479</v>
      </c>
      <c r="B1246" s="132" t="s">
        <v>3786</v>
      </c>
      <c r="C1246" s="41" t="s">
        <v>59</v>
      </c>
      <c r="D1246" s="16"/>
      <c r="E1246" s="25"/>
      <c r="F1246" s="194" t="s">
        <v>5048</v>
      </c>
      <c r="G1246" s="239">
        <v>5904067604193</v>
      </c>
      <c r="H1246" s="16" t="s">
        <v>17</v>
      </c>
      <c r="I1246" s="113">
        <v>305.70999999999998</v>
      </c>
      <c r="J1246" s="115">
        <f>VLOOKUP(M1246,'Grupy rabatowe'!A:E,5,0)</f>
        <v>0</v>
      </c>
      <c r="K1246" s="100">
        <f t="shared" si="60"/>
        <v>0</v>
      </c>
      <c r="L1246" s="18">
        <f t="shared" si="61"/>
        <v>305.70999999999998</v>
      </c>
      <c r="M1246" s="19" t="s">
        <v>4301</v>
      </c>
      <c r="N1246" s="20" t="str">
        <f t="shared" si="59"/>
        <v>rabat - grupa</v>
      </c>
    </row>
    <row r="1247" spans="1:14" x14ac:dyDescent="0.25">
      <c r="A1247" s="195" t="s">
        <v>3480</v>
      </c>
      <c r="B1247" s="132" t="s">
        <v>3787</v>
      </c>
      <c r="C1247" s="41" t="s">
        <v>59</v>
      </c>
      <c r="D1247" s="16"/>
      <c r="E1247" s="25"/>
      <c r="F1247" s="194" t="s">
        <v>5048</v>
      </c>
      <c r="G1247" s="239">
        <v>5904067604209</v>
      </c>
      <c r="H1247" s="16" t="s">
        <v>17</v>
      </c>
      <c r="I1247" s="113">
        <v>416.89</v>
      </c>
      <c r="J1247" s="115">
        <f>VLOOKUP(M1247,'Grupy rabatowe'!A:E,5,0)</f>
        <v>0</v>
      </c>
      <c r="K1247" s="100">
        <f t="shared" si="60"/>
        <v>0</v>
      </c>
      <c r="L1247" s="18">
        <f t="shared" si="61"/>
        <v>416.89</v>
      </c>
      <c r="M1247" s="19" t="s">
        <v>4301</v>
      </c>
      <c r="N1247" s="20" t="str">
        <f t="shared" si="59"/>
        <v>rabat - grupa</v>
      </c>
    </row>
    <row r="1248" spans="1:14" x14ac:dyDescent="0.25">
      <c r="A1248" s="195" t="s">
        <v>3481</v>
      </c>
      <c r="B1248" s="132" t="s">
        <v>3788</v>
      </c>
      <c r="C1248" s="41" t="s">
        <v>59</v>
      </c>
      <c r="D1248" s="16"/>
      <c r="E1248" s="25"/>
      <c r="F1248" s="194" t="s">
        <v>5048</v>
      </c>
      <c r="G1248" s="239">
        <v>5904067604216</v>
      </c>
      <c r="H1248" s="16" t="s">
        <v>17</v>
      </c>
      <c r="I1248" s="113">
        <v>528.07000000000005</v>
      </c>
      <c r="J1248" s="115">
        <f>VLOOKUP(M1248,'Grupy rabatowe'!A:E,5,0)</f>
        <v>0</v>
      </c>
      <c r="K1248" s="100">
        <f t="shared" si="60"/>
        <v>0</v>
      </c>
      <c r="L1248" s="18">
        <f t="shared" si="61"/>
        <v>528.07000000000005</v>
      </c>
      <c r="M1248" s="19" t="s">
        <v>4301</v>
      </c>
      <c r="N1248" s="20" t="str">
        <f t="shared" si="59"/>
        <v>rabat - grupa</v>
      </c>
    </row>
    <row r="1249" spans="1:14" s="31" customFormat="1" x14ac:dyDescent="0.2">
      <c r="A1249" s="195" t="s">
        <v>3482</v>
      </c>
      <c r="B1249" s="132" t="s">
        <v>3789</v>
      </c>
      <c r="C1249" s="41" t="s">
        <v>59</v>
      </c>
      <c r="D1249" s="16"/>
      <c r="E1249" s="25"/>
      <c r="F1249" s="194" t="s">
        <v>5048</v>
      </c>
      <c r="G1249" s="239">
        <v>5904067604223</v>
      </c>
      <c r="H1249" s="16" t="s">
        <v>17</v>
      </c>
      <c r="I1249" s="113">
        <v>639.26</v>
      </c>
      <c r="J1249" s="115">
        <f>VLOOKUP(M1249,'Grupy rabatowe'!A:E,5,0)</f>
        <v>0</v>
      </c>
      <c r="K1249" s="100">
        <f t="shared" si="60"/>
        <v>0</v>
      </c>
      <c r="L1249" s="18">
        <f t="shared" si="61"/>
        <v>639.26</v>
      </c>
      <c r="M1249" s="19" t="s">
        <v>4301</v>
      </c>
      <c r="N1249" s="20" t="str">
        <f t="shared" si="59"/>
        <v>rabat - grupa</v>
      </c>
    </row>
    <row r="1250" spans="1:14" x14ac:dyDescent="0.25">
      <c r="A1250" s="195" t="s">
        <v>3483</v>
      </c>
      <c r="B1250" s="132" t="s">
        <v>3790</v>
      </c>
      <c r="C1250" s="41" t="s">
        <v>59</v>
      </c>
      <c r="D1250" s="16"/>
      <c r="E1250" s="25"/>
      <c r="F1250" s="194" t="s">
        <v>5048</v>
      </c>
      <c r="G1250" s="239">
        <v>5904067604230</v>
      </c>
      <c r="H1250" s="16" t="s">
        <v>17</v>
      </c>
      <c r="I1250" s="113">
        <v>750.44</v>
      </c>
      <c r="J1250" s="115">
        <f>VLOOKUP(M1250,'Grupy rabatowe'!A:E,5,0)</f>
        <v>0</v>
      </c>
      <c r="K1250" s="100">
        <f t="shared" si="60"/>
        <v>0</v>
      </c>
      <c r="L1250" s="18">
        <f t="shared" si="61"/>
        <v>750.44</v>
      </c>
      <c r="M1250" s="19" t="s">
        <v>4301</v>
      </c>
      <c r="N1250" s="20" t="str">
        <f t="shared" si="59"/>
        <v>rabat - grupa</v>
      </c>
    </row>
    <row r="1251" spans="1:14" x14ac:dyDescent="0.25">
      <c r="A1251" s="195" t="s">
        <v>3484</v>
      </c>
      <c r="B1251" s="132" t="s">
        <v>3791</v>
      </c>
      <c r="C1251" s="41" t="s">
        <v>59</v>
      </c>
      <c r="D1251" s="16"/>
      <c r="E1251" s="25"/>
      <c r="F1251" s="194" t="s">
        <v>5048</v>
      </c>
      <c r="G1251" s="239">
        <v>5904067604247</v>
      </c>
      <c r="H1251" s="16" t="s">
        <v>17</v>
      </c>
      <c r="I1251" s="113">
        <v>448.81</v>
      </c>
      <c r="J1251" s="115">
        <f>VLOOKUP(M1251,'Grupy rabatowe'!A:E,5,0)</f>
        <v>0</v>
      </c>
      <c r="K1251" s="100">
        <f t="shared" si="60"/>
        <v>0</v>
      </c>
      <c r="L1251" s="18">
        <f t="shared" si="61"/>
        <v>448.81</v>
      </c>
      <c r="M1251" s="19" t="s">
        <v>4301</v>
      </c>
      <c r="N1251" s="20" t="str">
        <f t="shared" si="59"/>
        <v>rabat - grupa</v>
      </c>
    </row>
    <row r="1252" spans="1:14" x14ac:dyDescent="0.25">
      <c r="A1252" s="195" t="s">
        <v>3485</v>
      </c>
      <c r="B1252" s="132" t="s">
        <v>3792</v>
      </c>
      <c r="C1252" s="41" t="s">
        <v>59</v>
      </c>
      <c r="D1252" s="16"/>
      <c r="E1252" s="25"/>
      <c r="F1252" s="194" t="s">
        <v>5048</v>
      </c>
      <c r="G1252" s="239">
        <v>5904067604254</v>
      </c>
      <c r="H1252" s="16" t="s">
        <v>17</v>
      </c>
      <c r="I1252" s="113">
        <v>622.45000000000005</v>
      </c>
      <c r="J1252" s="115">
        <f>VLOOKUP(M1252,'Grupy rabatowe'!A:E,5,0)</f>
        <v>0</v>
      </c>
      <c r="K1252" s="100">
        <f t="shared" si="60"/>
        <v>0</v>
      </c>
      <c r="L1252" s="18">
        <f t="shared" si="61"/>
        <v>622.45000000000005</v>
      </c>
      <c r="M1252" s="19" t="s">
        <v>4301</v>
      </c>
      <c r="N1252" s="20" t="str">
        <f t="shared" si="59"/>
        <v>rabat - grupa</v>
      </c>
    </row>
    <row r="1253" spans="1:14" x14ac:dyDescent="0.25">
      <c r="A1253" s="195" t="s">
        <v>3486</v>
      </c>
      <c r="B1253" s="132" t="s">
        <v>3793</v>
      </c>
      <c r="C1253" s="41" t="s">
        <v>59</v>
      </c>
      <c r="D1253" s="16"/>
      <c r="E1253" s="25"/>
      <c r="F1253" s="194" t="s">
        <v>5048</v>
      </c>
      <c r="G1253" s="239">
        <v>5904067604261</v>
      </c>
      <c r="H1253" s="16" t="s">
        <v>17</v>
      </c>
      <c r="I1253" s="113">
        <v>796.09</v>
      </c>
      <c r="J1253" s="115">
        <f>VLOOKUP(M1253,'Grupy rabatowe'!A:E,5,0)</f>
        <v>0</v>
      </c>
      <c r="K1253" s="100">
        <f t="shared" si="60"/>
        <v>0</v>
      </c>
      <c r="L1253" s="18">
        <f t="shared" si="61"/>
        <v>796.09</v>
      </c>
      <c r="M1253" s="19" t="s">
        <v>4301</v>
      </c>
      <c r="N1253" s="20" t="str">
        <f t="shared" si="59"/>
        <v>rabat - grupa</v>
      </c>
    </row>
    <row r="1254" spans="1:14" x14ac:dyDescent="0.25">
      <c r="A1254" s="195" t="s">
        <v>3487</v>
      </c>
      <c r="B1254" s="132" t="s">
        <v>3794</v>
      </c>
      <c r="C1254" s="41" t="s">
        <v>59</v>
      </c>
      <c r="D1254" s="16"/>
      <c r="E1254" s="25"/>
      <c r="F1254" s="194" t="s">
        <v>5048</v>
      </c>
      <c r="G1254" s="239">
        <v>5904067604278</v>
      </c>
      <c r="H1254" s="16" t="s">
        <v>17</v>
      </c>
      <c r="I1254" s="113">
        <v>969.73</v>
      </c>
      <c r="J1254" s="115">
        <f>VLOOKUP(M1254,'Grupy rabatowe'!A:E,5,0)</f>
        <v>0</v>
      </c>
      <c r="K1254" s="100">
        <f t="shared" si="60"/>
        <v>0</v>
      </c>
      <c r="L1254" s="18">
        <f t="shared" si="61"/>
        <v>969.73</v>
      </c>
      <c r="M1254" s="19" t="s">
        <v>4301</v>
      </c>
      <c r="N1254" s="20" t="str">
        <f t="shared" si="59"/>
        <v>rabat - grupa</v>
      </c>
    </row>
    <row r="1255" spans="1:14" x14ac:dyDescent="0.25">
      <c r="A1255" s="195" t="s">
        <v>3488</v>
      </c>
      <c r="B1255" s="132" t="s">
        <v>3795</v>
      </c>
      <c r="C1255" s="41" t="s">
        <v>59</v>
      </c>
      <c r="D1255" s="16"/>
      <c r="E1255" s="25"/>
      <c r="F1255" s="194" t="s">
        <v>5048</v>
      </c>
      <c r="G1255" s="239">
        <v>5904067604285</v>
      </c>
      <c r="H1255" s="16" t="s">
        <v>17</v>
      </c>
      <c r="I1255" s="113">
        <v>1143.3699999999999</v>
      </c>
      <c r="J1255" s="115">
        <f>VLOOKUP(M1255,'Grupy rabatowe'!A:E,5,0)</f>
        <v>0</v>
      </c>
      <c r="K1255" s="100">
        <f t="shared" si="60"/>
        <v>0</v>
      </c>
      <c r="L1255" s="18">
        <f t="shared" si="61"/>
        <v>1143.3699999999999</v>
      </c>
      <c r="M1255" s="19" t="s">
        <v>4301</v>
      </c>
      <c r="N1255" s="20" t="str">
        <f t="shared" si="59"/>
        <v>rabat - grupa</v>
      </c>
    </row>
    <row r="1256" spans="1:14" x14ac:dyDescent="0.25">
      <c r="A1256" s="196" t="s">
        <v>2837</v>
      </c>
      <c r="B1256" s="132" t="s">
        <v>2926</v>
      </c>
      <c r="C1256" s="41" t="s">
        <v>193</v>
      </c>
      <c r="D1256" s="16"/>
      <c r="E1256" s="39"/>
      <c r="F1256" s="194" t="s">
        <v>5047</v>
      </c>
      <c r="G1256" s="239">
        <v>5902188706864</v>
      </c>
      <c r="H1256" s="16" t="s">
        <v>17</v>
      </c>
      <c r="I1256" s="113">
        <v>248.69</v>
      </c>
      <c r="J1256" s="115">
        <f>VLOOKUP(M1256,'Grupy rabatowe'!A:E,5,0)</f>
        <v>0</v>
      </c>
      <c r="K1256" s="100">
        <f t="shared" si="60"/>
        <v>0</v>
      </c>
      <c r="L1256" s="18">
        <f t="shared" si="61"/>
        <v>248.69</v>
      </c>
      <c r="M1256" s="19" t="s">
        <v>2774</v>
      </c>
      <c r="N1256" s="24" t="str">
        <f t="shared" si="59"/>
        <v>rabat - grupa</v>
      </c>
    </row>
    <row r="1257" spans="1:14" x14ac:dyDescent="0.25">
      <c r="A1257" s="196" t="s">
        <v>2838</v>
      </c>
      <c r="B1257" s="132" t="s">
        <v>2927</v>
      </c>
      <c r="C1257" s="41" t="s">
        <v>193</v>
      </c>
      <c r="D1257" s="16"/>
      <c r="E1257" s="39"/>
      <c r="F1257" s="194" t="s">
        <v>5047</v>
      </c>
      <c r="G1257" s="239">
        <v>5901289530453</v>
      </c>
      <c r="H1257" s="16" t="s">
        <v>17</v>
      </c>
      <c r="I1257" s="113">
        <v>294.08</v>
      </c>
      <c r="J1257" s="115">
        <f>VLOOKUP(M1257,'Grupy rabatowe'!A:E,5,0)</f>
        <v>0</v>
      </c>
      <c r="K1257" s="100">
        <f t="shared" si="60"/>
        <v>0</v>
      </c>
      <c r="L1257" s="18">
        <f t="shared" si="61"/>
        <v>294.08</v>
      </c>
      <c r="M1257" s="19" t="s">
        <v>2774</v>
      </c>
      <c r="N1257" s="24" t="str">
        <f t="shared" si="59"/>
        <v>rabat - grupa</v>
      </c>
    </row>
    <row r="1258" spans="1:14" x14ac:dyDescent="0.25">
      <c r="A1258" s="196" t="s">
        <v>2839</v>
      </c>
      <c r="B1258" s="132" t="s">
        <v>2928</v>
      </c>
      <c r="C1258" s="41" t="s">
        <v>193</v>
      </c>
      <c r="D1258" s="16"/>
      <c r="E1258" s="39"/>
      <c r="F1258" s="194" t="s">
        <v>5047</v>
      </c>
      <c r="G1258" s="239">
        <v>5901289530460</v>
      </c>
      <c r="H1258" s="16" t="s">
        <v>17</v>
      </c>
      <c r="I1258" s="113">
        <v>339.46</v>
      </c>
      <c r="J1258" s="115">
        <f>VLOOKUP(M1258,'Grupy rabatowe'!A:E,5,0)</f>
        <v>0</v>
      </c>
      <c r="K1258" s="100">
        <f t="shared" si="60"/>
        <v>0</v>
      </c>
      <c r="L1258" s="18">
        <f t="shared" si="61"/>
        <v>339.46</v>
      </c>
      <c r="M1258" s="19" t="s">
        <v>2774</v>
      </c>
      <c r="N1258" s="24" t="str">
        <f t="shared" si="59"/>
        <v>rabat - grupa</v>
      </c>
    </row>
    <row r="1259" spans="1:14" x14ac:dyDescent="0.25">
      <c r="A1259" s="196" t="s">
        <v>2840</v>
      </c>
      <c r="B1259" s="132" t="s">
        <v>2929</v>
      </c>
      <c r="C1259" s="41" t="s">
        <v>193</v>
      </c>
      <c r="D1259" s="16"/>
      <c r="E1259" s="39"/>
      <c r="F1259" s="194" t="s">
        <v>5047</v>
      </c>
      <c r="G1259" s="239">
        <v>5901289530477</v>
      </c>
      <c r="H1259" s="16" t="s">
        <v>17</v>
      </c>
      <c r="I1259" s="113">
        <v>384.85</v>
      </c>
      <c r="J1259" s="115">
        <f>VLOOKUP(M1259,'Grupy rabatowe'!A:E,5,0)</f>
        <v>0</v>
      </c>
      <c r="K1259" s="100">
        <f t="shared" si="60"/>
        <v>0</v>
      </c>
      <c r="L1259" s="18">
        <f t="shared" si="61"/>
        <v>384.85</v>
      </c>
      <c r="M1259" s="19" t="s">
        <v>2774</v>
      </c>
      <c r="N1259" s="24" t="str">
        <f t="shared" si="59"/>
        <v>rabat - grupa</v>
      </c>
    </row>
    <row r="1260" spans="1:14" x14ac:dyDescent="0.25">
      <c r="A1260" s="196" t="s">
        <v>2841</v>
      </c>
      <c r="B1260" s="132" t="s">
        <v>2930</v>
      </c>
      <c r="C1260" s="41" t="s">
        <v>193</v>
      </c>
      <c r="D1260" s="16"/>
      <c r="E1260" s="17"/>
      <c r="F1260" s="194" t="s">
        <v>5047</v>
      </c>
      <c r="G1260" s="239">
        <v>5901087043254</v>
      </c>
      <c r="H1260" s="16" t="s">
        <v>17</v>
      </c>
      <c r="I1260" s="113">
        <v>308.64</v>
      </c>
      <c r="J1260" s="115">
        <f>VLOOKUP(M1260,'Grupy rabatowe'!A:E,5,0)</f>
        <v>0</v>
      </c>
      <c r="K1260" s="100">
        <f t="shared" si="60"/>
        <v>0</v>
      </c>
      <c r="L1260" s="18">
        <f t="shared" si="61"/>
        <v>308.64</v>
      </c>
      <c r="M1260" s="19" t="s">
        <v>2774</v>
      </c>
      <c r="N1260" s="24" t="str">
        <f t="shared" si="59"/>
        <v>rabat - grupa</v>
      </c>
    </row>
    <row r="1261" spans="1:14" x14ac:dyDescent="0.25">
      <c r="A1261" s="196" t="s">
        <v>2842</v>
      </c>
      <c r="B1261" s="132" t="s">
        <v>2931</v>
      </c>
      <c r="C1261" s="41" t="s">
        <v>193</v>
      </c>
      <c r="D1261" s="16"/>
      <c r="E1261" s="39"/>
      <c r="F1261" s="194" t="s">
        <v>5047</v>
      </c>
      <c r="G1261" s="239">
        <v>5901289536592</v>
      </c>
      <c r="H1261" s="16" t="s">
        <v>17</v>
      </c>
      <c r="I1261" s="113">
        <v>373.95</v>
      </c>
      <c r="J1261" s="115">
        <f>VLOOKUP(M1261,'Grupy rabatowe'!A:E,5,0)</f>
        <v>0</v>
      </c>
      <c r="K1261" s="100">
        <f t="shared" si="60"/>
        <v>0</v>
      </c>
      <c r="L1261" s="18">
        <f t="shared" si="61"/>
        <v>373.95</v>
      </c>
      <c r="M1261" s="19" t="s">
        <v>2774</v>
      </c>
      <c r="N1261" s="24" t="str">
        <f t="shared" si="59"/>
        <v>rabat - grupa</v>
      </c>
    </row>
    <row r="1262" spans="1:14" x14ac:dyDescent="0.25">
      <c r="A1262" s="196" t="s">
        <v>2843</v>
      </c>
      <c r="B1262" s="132" t="s">
        <v>2932</v>
      </c>
      <c r="C1262" s="41" t="s">
        <v>193</v>
      </c>
      <c r="D1262" s="16"/>
      <c r="E1262" s="39"/>
      <c r="F1262" s="194" t="s">
        <v>5047</v>
      </c>
      <c r="G1262" s="239">
        <v>5901289536608</v>
      </c>
      <c r="H1262" s="16" t="s">
        <v>17</v>
      </c>
      <c r="I1262" s="113">
        <v>439.26</v>
      </c>
      <c r="J1262" s="115">
        <f>VLOOKUP(M1262,'Grupy rabatowe'!A:E,5,0)</f>
        <v>0</v>
      </c>
      <c r="K1262" s="100">
        <f t="shared" si="60"/>
        <v>0</v>
      </c>
      <c r="L1262" s="18">
        <f t="shared" si="61"/>
        <v>439.26</v>
      </c>
      <c r="M1262" s="19" t="s">
        <v>2774</v>
      </c>
      <c r="N1262" s="24" t="str">
        <f t="shared" si="59"/>
        <v>rabat - grupa</v>
      </c>
    </row>
    <row r="1263" spans="1:14" x14ac:dyDescent="0.25">
      <c r="A1263" s="196" t="s">
        <v>2844</v>
      </c>
      <c r="B1263" s="132" t="s">
        <v>2933</v>
      </c>
      <c r="C1263" s="41" t="s">
        <v>193</v>
      </c>
      <c r="D1263" s="16"/>
      <c r="E1263" s="39"/>
      <c r="F1263" s="194" t="s">
        <v>5048</v>
      </c>
      <c r="G1263" s="239">
        <v>5901087042806</v>
      </c>
      <c r="H1263" s="16" t="s">
        <v>17</v>
      </c>
      <c r="I1263" s="113">
        <v>261.5</v>
      </c>
      <c r="J1263" s="115">
        <f>VLOOKUP(M1263,'Grupy rabatowe'!A:E,5,0)</f>
        <v>0</v>
      </c>
      <c r="K1263" s="100">
        <f t="shared" si="60"/>
        <v>0</v>
      </c>
      <c r="L1263" s="18">
        <f t="shared" si="61"/>
        <v>261.5</v>
      </c>
      <c r="M1263" s="19" t="s">
        <v>2772</v>
      </c>
      <c r="N1263" s="24" t="str">
        <f t="shared" ref="N1263:N1326" si="62">IF(J1263=K1263,"rabat - grupa","rabat - produkt")</f>
        <v>rabat - grupa</v>
      </c>
    </row>
    <row r="1264" spans="1:14" x14ac:dyDescent="0.25">
      <c r="A1264" s="196" t="s">
        <v>2845</v>
      </c>
      <c r="B1264" s="132" t="s">
        <v>2934</v>
      </c>
      <c r="C1264" s="41" t="s">
        <v>193</v>
      </c>
      <c r="D1264" s="16"/>
      <c r="E1264" s="39"/>
      <c r="F1264" s="194" t="s">
        <v>5048</v>
      </c>
      <c r="G1264" s="239">
        <v>5901087042813</v>
      </c>
      <c r="H1264" s="16" t="s">
        <v>17</v>
      </c>
      <c r="I1264" s="113">
        <v>311.16000000000003</v>
      </c>
      <c r="J1264" s="115">
        <f>VLOOKUP(M1264,'Grupy rabatowe'!A:E,5,0)</f>
        <v>0</v>
      </c>
      <c r="K1264" s="100">
        <f t="shared" si="60"/>
        <v>0</v>
      </c>
      <c r="L1264" s="18">
        <f t="shared" si="61"/>
        <v>311.16000000000003</v>
      </c>
      <c r="M1264" s="19" t="s">
        <v>2772</v>
      </c>
      <c r="N1264" s="24" t="str">
        <f t="shared" si="62"/>
        <v>rabat - grupa</v>
      </c>
    </row>
    <row r="1265" spans="1:14" x14ac:dyDescent="0.25">
      <c r="A1265" s="196" t="s">
        <v>2846</v>
      </c>
      <c r="B1265" s="132" t="s">
        <v>2935</v>
      </c>
      <c r="C1265" s="41" t="s">
        <v>193</v>
      </c>
      <c r="D1265" s="16"/>
      <c r="E1265" s="39"/>
      <c r="F1265" s="194" t="s">
        <v>5048</v>
      </c>
      <c r="G1265" s="239">
        <v>5901087042820</v>
      </c>
      <c r="H1265" s="16" t="s">
        <v>17</v>
      </c>
      <c r="I1265" s="113">
        <v>360.81</v>
      </c>
      <c r="J1265" s="115">
        <f>VLOOKUP(M1265,'Grupy rabatowe'!A:E,5,0)</f>
        <v>0</v>
      </c>
      <c r="K1265" s="100">
        <f t="shared" si="60"/>
        <v>0</v>
      </c>
      <c r="L1265" s="18">
        <f t="shared" si="61"/>
        <v>360.81</v>
      </c>
      <c r="M1265" s="19" t="s">
        <v>2772</v>
      </c>
      <c r="N1265" s="24" t="str">
        <f t="shared" si="62"/>
        <v>rabat - grupa</v>
      </c>
    </row>
    <row r="1266" spans="1:14" x14ac:dyDescent="0.25">
      <c r="A1266" s="196" t="s">
        <v>2847</v>
      </c>
      <c r="B1266" s="132" t="s">
        <v>2936</v>
      </c>
      <c r="C1266" s="41" t="s">
        <v>193</v>
      </c>
      <c r="D1266" s="16"/>
      <c r="E1266" s="39"/>
      <c r="F1266" s="194" t="s">
        <v>5048</v>
      </c>
      <c r="G1266" s="239">
        <v>5901087042837</v>
      </c>
      <c r="H1266" s="16" t="s">
        <v>17</v>
      </c>
      <c r="I1266" s="113">
        <v>410.47</v>
      </c>
      <c r="J1266" s="115">
        <f>VLOOKUP(M1266,'Grupy rabatowe'!A:E,5,0)</f>
        <v>0</v>
      </c>
      <c r="K1266" s="100">
        <f t="shared" si="60"/>
        <v>0</v>
      </c>
      <c r="L1266" s="18">
        <f t="shared" si="61"/>
        <v>410.47</v>
      </c>
      <c r="M1266" s="19" t="s">
        <v>2772</v>
      </c>
      <c r="N1266" s="24" t="str">
        <f t="shared" si="62"/>
        <v>rabat - grupa</v>
      </c>
    </row>
    <row r="1267" spans="1:14" x14ac:dyDescent="0.25">
      <c r="A1267" s="196" t="s">
        <v>2848</v>
      </c>
      <c r="B1267" s="132" t="s">
        <v>2937</v>
      </c>
      <c r="C1267" s="41" t="s">
        <v>193</v>
      </c>
      <c r="D1267" s="16"/>
      <c r="E1267" s="39"/>
      <c r="F1267" s="194" t="s">
        <v>5048</v>
      </c>
      <c r="G1267" s="239">
        <v>5901087042875</v>
      </c>
      <c r="H1267" s="16" t="s">
        <v>17</v>
      </c>
      <c r="I1267" s="113">
        <v>342.8</v>
      </c>
      <c r="J1267" s="115">
        <f>VLOOKUP(M1267,'Grupy rabatowe'!A:E,5,0)</f>
        <v>0</v>
      </c>
      <c r="K1267" s="100">
        <f t="shared" si="60"/>
        <v>0</v>
      </c>
      <c r="L1267" s="18">
        <f t="shared" si="61"/>
        <v>342.8</v>
      </c>
      <c r="M1267" s="19" t="s">
        <v>2772</v>
      </c>
      <c r="N1267" s="24" t="str">
        <f t="shared" si="62"/>
        <v>rabat - grupa</v>
      </c>
    </row>
    <row r="1268" spans="1:14" x14ac:dyDescent="0.25">
      <c r="A1268" s="196" t="s">
        <v>2849</v>
      </c>
      <c r="B1268" s="132" t="s">
        <v>2938</v>
      </c>
      <c r="C1268" s="41" t="s">
        <v>193</v>
      </c>
      <c r="D1268" s="16"/>
      <c r="E1268" s="39"/>
      <c r="F1268" s="194" t="s">
        <v>5048</v>
      </c>
      <c r="G1268" s="239">
        <v>5901087042882</v>
      </c>
      <c r="H1268" s="16" t="s">
        <v>17</v>
      </c>
      <c r="I1268" s="113">
        <v>419.5</v>
      </c>
      <c r="J1268" s="115">
        <f>VLOOKUP(M1268,'Grupy rabatowe'!A:E,5,0)</f>
        <v>0</v>
      </c>
      <c r="K1268" s="100">
        <f t="shared" si="60"/>
        <v>0</v>
      </c>
      <c r="L1268" s="18">
        <f t="shared" si="61"/>
        <v>419.5</v>
      </c>
      <c r="M1268" s="19" t="s">
        <v>2772</v>
      </c>
      <c r="N1268" s="24" t="str">
        <f t="shared" si="62"/>
        <v>rabat - grupa</v>
      </c>
    </row>
    <row r="1269" spans="1:14" x14ac:dyDescent="0.25">
      <c r="A1269" s="196" t="s">
        <v>2850</v>
      </c>
      <c r="B1269" s="132" t="s">
        <v>2939</v>
      </c>
      <c r="C1269" s="41" t="s">
        <v>193</v>
      </c>
      <c r="D1269" s="16"/>
      <c r="E1269" s="39"/>
      <c r="F1269" s="194" t="s">
        <v>5048</v>
      </c>
      <c r="G1269" s="239">
        <v>5901087042899</v>
      </c>
      <c r="H1269" s="16" t="s">
        <v>17</v>
      </c>
      <c r="I1269" s="113">
        <v>496.2</v>
      </c>
      <c r="J1269" s="115">
        <f>VLOOKUP(M1269,'Grupy rabatowe'!A:E,5,0)</f>
        <v>0</v>
      </c>
      <c r="K1269" s="100">
        <f t="shared" si="60"/>
        <v>0</v>
      </c>
      <c r="L1269" s="18">
        <f t="shared" si="61"/>
        <v>496.2</v>
      </c>
      <c r="M1269" s="19" t="s">
        <v>2772</v>
      </c>
      <c r="N1269" s="24" t="str">
        <f t="shared" si="62"/>
        <v>rabat - grupa</v>
      </c>
    </row>
    <row r="1270" spans="1:14" x14ac:dyDescent="0.25">
      <c r="A1270" s="196" t="s">
        <v>2851</v>
      </c>
      <c r="B1270" s="132" t="s">
        <v>2940</v>
      </c>
      <c r="C1270" s="41" t="s">
        <v>193</v>
      </c>
      <c r="D1270" s="16"/>
      <c r="E1270" s="39"/>
      <c r="F1270" s="194" t="s">
        <v>5235</v>
      </c>
      <c r="G1270" s="239">
        <v>5901087046019</v>
      </c>
      <c r="H1270" s="16" t="s">
        <v>17</v>
      </c>
      <c r="I1270" s="113">
        <v>220.93</v>
      </c>
      <c r="J1270" s="115">
        <f>VLOOKUP(M1270,'Grupy rabatowe'!A:E,5,0)</f>
        <v>0</v>
      </c>
      <c r="K1270" s="100">
        <f t="shared" si="60"/>
        <v>0</v>
      </c>
      <c r="L1270" s="18">
        <f t="shared" si="61"/>
        <v>220.93</v>
      </c>
      <c r="M1270" s="19" t="s">
        <v>2778</v>
      </c>
      <c r="N1270" s="24" t="str">
        <f t="shared" si="62"/>
        <v>rabat - grupa</v>
      </c>
    </row>
    <row r="1271" spans="1:14" x14ac:dyDescent="0.25">
      <c r="A1271" s="196" t="s">
        <v>2852</v>
      </c>
      <c r="B1271" s="132" t="s">
        <v>2941</v>
      </c>
      <c r="C1271" s="41" t="s">
        <v>193</v>
      </c>
      <c r="D1271" s="16"/>
      <c r="E1271" s="39"/>
      <c r="F1271" s="194" t="s">
        <v>5235</v>
      </c>
      <c r="G1271" s="239">
        <v>5901289531412</v>
      </c>
      <c r="H1271" s="16" t="s">
        <v>17</v>
      </c>
      <c r="I1271" s="113">
        <v>257.07</v>
      </c>
      <c r="J1271" s="115">
        <f>VLOOKUP(M1271,'Grupy rabatowe'!A:E,5,0)</f>
        <v>0</v>
      </c>
      <c r="K1271" s="100">
        <f t="shared" si="60"/>
        <v>0</v>
      </c>
      <c r="L1271" s="18">
        <f t="shared" si="61"/>
        <v>257.07</v>
      </c>
      <c r="M1271" s="19" t="s">
        <v>2778</v>
      </c>
      <c r="N1271" s="24" t="str">
        <f t="shared" si="62"/>
        <v>rabat - grupa</v>
      </c>
    </row>
    <row r="1272" spans="1:14" x14ac:dyDescent="0.25">
      <c r="A1272" s="196" t="s">
        <v>2853</v>
      </c>
      <c r="B1272" s="132" t="s">
        <v>2942</v>
      </c>
      <c r="C1272" s="41" t="s">
        <v>193</v>
      </c>
      <c r="D1272" s="16"/>
      <c r="E1272" s="39"/>
      <c r="F1272" s="194" t="s">
        <v>5235</v>
      </c>
      <c r="G1272" s="239">
        <v>5901289536561</v>
      </c>
      <c r="H1272" s="16" t="s">
        <v>17</v>
      </c>
      <c r="I1272" s="113">
        <v>293.20999999999998</v>
      </c>
      <c r="J1272" s="115">
        <f>VLOOKUP(M1272,'Grupy rabatowe'!A:E,5,0)</f>
        <v>0</v>
      </c>
      <c r="K1272" s="100">
        <f t="shared" si="60"/>
        <v>0</v>
      </c>
      <c r="L1272" s="18">
        <f t="shared" si="61"/>
        <v>293.20999999999998</v>
      </c>
      <c r="M1272" s="19" t="s">
        <v>2778</v>
      </c>
      <c r="N1272" s="24" t="str">
        <f t="shared" si="62"/>
        <v>rabat - grupa</v>
      </c>
    </row>
    <row r="1273" spans="1:14" x14ac:dyDescent="0.25">
      <c r="A1273" s="196" t="s">
        <v>2854</v>
      </c>
      <c r="B1273" s="132" t="s">
        <v>2943</v>
      </c>
      <c r="C1273" s="41" t="s">
        <v>193</v>
      </c>
      <c r="D1273" s="16"/>
      <c r="E1273" s="39"/>
      <c r="F1273" s="194" t="s">
        <v>5235</v>
      </c>
      <c r="G1273" s="239">
        <v>5901289531429</v>
      </c>
      <c r="H1273" s="16" t="s">
        <v>17</v>
      </c>
      <c r="I1273" s="113">
        <v>329.35</v>
      </c>
      <c r="J1273" s="115">
        <f>VLOOKUP(M1273,'Grupy rabatowe'!A:E,5,0)</f>
        <v>0</v>
      </c>
      <c r="K1273" s="100">
        <f t="shared" ref="K1273:K1334" si="63">J1273</f>
        <v>0</v>
      </c>
      <c r="L1273" s="18">
        <f t="shared" ref="L1273:L1334" si="64">I1273*(1-K1273)</f>
        <v>329.35</v>
      </c>
      <c r="M1273" s="19" t="s">
        <v>2778</v>
      </c>
      <c r="N1273" s="24" t="str">
        <f t="shared" si="62"/>
        <v>rabat - grupa</v>
      </c>
    </row>
    <row r="1274" spans="1:14" x14ac:dyDescent="0.25">
      <c r="A1274" s="195" t="s">
        <v>2944</v>
      </c>
      <c r="B1274" s="132" t="s">
        <v>2948</v>
      </c>
      <c r="C1274" s="41" t="s">
        <v>193</v>
      </c>
      <c r="D1274" s="16"/>
      <c r="E1274" s="39"/>
      <c r="F1274" s="194" t="s">
        <v>5047</v>
      </c>
      <c r="G1274" s="239">
        <v>5904067604773</v>
      </c>
      <c r="H1274" s="16" t="s">
        <v>17</v>
      </c>
      <c r="I1274" s="113">
        <v>260.07</v>
      </c>
      <c r="J1274" s="115">
        <f>VLOOKUP(M1274,'Grupy rabatowe'!A:E,5,0)</f>
        <v>0</v>
      </c>
      <c r="K1274" s="100">
        <f t="shared" si="63"/>
        <v>0</v>
      </c>
      <c r="L1274" s="18">
        <f t="shared" si="64"/>
        <v>260.07</v>
      </c>
      <c r="M1274" s="19" t="s">
        <v>2774</v>
      </c>
      <c r="N1274" s="24" t="str">
        <f t="shared" si="62"/>
        <v>rabat - grupa</v>
      </c>
    </row>
    <row r="1275" spans="1:14" x14ac:dyDescent="0.25">
      <c r="A1275" s="195" t="s">
        <v>2945</v>
      </c>
      <c r="B1275" s="132" t="s">
        <v>2949</v>
      </c>
      <c r="C1275" s="41" t="s">
        <v>193</v>
      </c>
      <c r="D1275" s="16"/>
      <c r="E1275" s="39"/>
      <c r="F1275" s="194" t="s">
        <v>5047</v>
      </c>
      <c r="G1275" s="239">
        <v>5904067604780</v>
      </c>
      <c r="H1275" s="16" t="s">
        <v>17</v>
      </c>
      <c r="I1275" s="113">
        <v>305.45999999999998</v>
      </c>
      <c r="J1275" s="115">
        <f>VLOOKUP(M1275,'Grupy rabatowe'!A:E,5,0)</f>
        <v>0</v>
      </c>
      <c r="K1275" s="100">
        <f t="shared" si="63"/>
        <v>0</v>
      </c>
      <c r="L1275" s="18">
        <f t="shared" si="64"/>
        <v>305.45999999999998</v>
      </c>
      <c r="M1275" s="19" t="s">
        <v>2774</v>
      </c>
      <c r="N1275" s="24" t="str">
        <f t="shared" si="62"/>
        <v>rabat - grupa</v>
      </c>
    </row>
    <row r="1276" spans="1:14" x14ac:dyDescent="0.25">
      <c r="A1276" s="195" t="s">
        <v>2946</v>
      </c>
      <c r="B1276" s="132" t="s">
        <v>2950</v>
      </c>
      <c r="C1276" s="41" t="s">
        <v>193</v>
      </c>
      <c r="D1276" s="16"/>
      <c r="E1276" s="39"/>
      <c r="F1276" s="194" t="s">
        <v>5047</v>
      </c>
      <c r="G1276" s="239">
        <v>5904067604797</v>
      </c>
      <c r="H1276" s="16" t="s">
        <v>17</v>
      </c>
      <c r="I1276" s="113">
        <v>350.85</v>
      </c>
      <c r="J1276" s="115">
        <f>VLOOKUP(M1276,'Grupy rabatowe'!A:E,5,0)</f>
        <v>0</v>
      </c>
      <c r="K1276" s="100">
        <f t="shared" si="63"/>
        <v>0</v>
      </c>
      <c r="L1276" s="18">
        <f t="shared" si="64"/>
        <v>350.85</v>
      </c>
      <c r="M1276" s="19" t="s">
        <v>2774</v>
      </c>
      <c r="N1276" s="24" t="str">
        <f t="shared" si="62"/>
        <v>rabat - grupa</v>
      </c>
    </row>
    <row r="1277" spans="1:14" x14ac:dyDescent="0.25">
      <c r="A1277" s="195" t="s">
        <v>2947</v>
      </c>
      <c r="B1277" s="132" t="s">
        <v>2951</v>
      </c>
      <c r="C1277" s="41" t="s">
        <v>193</v>
      </c>
      <c r="D1277" s="16"/>
      <c r="E1277" s="39"/>
      <c r="F1277" s="194" t="s">
        <v>5047</v>
      </c>
      <c r="G1277" s="239">
        <v>5904067604803</v>
      </c>
      <c r="H1277" s="16" t="s">
        <v>17</v>
      </c>
      <c r="I1277" s="113">
        <v>396.24</v>
      </c>
      <c r="J1277" s="115">
        <f>VLOOKUP(M1277,'Grupy rabatowe'!A:E,5,0)</f>
        <v>0</v>
      </c>
      <c r="K1277" s="100">
        <f t="shared" si="63"/>
        <v>0</v>
      </c>
      <c r="L1277" s="18">
        <f t="shared" si="64"/>
        <v>396.24</v>
      </c>
      <c r="M1277" s="19" t="s">
        <v>2774</v>
      </c>
      <c r="N1277" s="24" t="str">
        <f t="shared" si="62"/>
        <v>rabat - grupa</v>
      </c>
    </row>
    <row r="1278" spans="1:14" x14ac:dyDescent="0.25">
      <c r="A1278" s="196" t="s">
        <v>2855</v>
      </c>
      <c r="B1278" s="132" t="s">
        <v>2952</v>
      </c>
      <c r="C1278" s="41" t="s">
        <v>193</v>
      </c>
      <c r="D1278" s="16"/>
      <c r="E1278" s="25"/>
      <c r="F1278" s="194" t="s">
        <v>5047</v>
      </c>
      <c r="G1278" s="239">
        <v>5901289530484</v>
      </c>
      <c r="H1278" s="16" t="s">
        <v>17</v>
      </c>
      <c r="I1278" s="113">
        <v>441.63</v>
      </c>
      <c r="J1278" s="115">
        <f>VLOOKUP(M1278,'Grupy rabatowe'!A:E,5,0)</f>
        <v>0</v>
      </c>
      <c r="K1278" s="100">
        <f t="shared" si="63"/>
        <v>0</v>
      </c>
      <c r="L1278" s="18">
        <f t="shared" si="64"/>
        <v>441.63</v>
      </c>
      <c r="M1278" s="19" t="s">
        <v>2774</v>
      </c>
      <c r="N1278" s="24" t="str">
        <f t="shared" si="62"/>
        <v>rabat - grupa</v>
      </c>
    </row>
    <row r="1279" spans="1:14" x14ac:dyDescent="0.25">
      <c r="A1279" s="196" t="s">
        <v>2856</v>
      </c>
      <c r="B1279" s="132" t="s">
        <v>2953</v>
      </c>
      <c r="C1279" s="41" t="s">
        <v>193</v>
      </c>
      <c r="D1279" s="16"/>
      <c r="E1279" s="25"/>
      <c r="F1279" s="194" t="s">
        <v>5047</v>
      </c>
      <c r="G1279" s="239">
        <v>5901289530491</v>
      </c>
      <c r="H1279" s="16" t="s">
        <v>17</v>
      </c>
      <c r="I1279" s="113">
        <v>487.02</v>
      </c>
      <c r="J1279" s="115">
        <f>VLOOKUP(M1279,'Grupy rabatowe'!A:E,5,0)</f>
        <v>0</v>
      </c>
      <c r="K1279" s="100">
        <f t="shared" si="63"/>
        <v>0</v>
      </c>
      <c r="L1279" s="18">
        <f t="shared" si="64"/>
        <v>487.02</v>
      </c>
      <c r="M1279" s="19" t="s">
        <v>2774</v>
      </c>
      <c r="N1279" s="24" t="str">
        <f t="shared" si="62"/>
        <v>rabat - grupa</v>
      </c>
    </row>
    <row r="1280" spans="1:14" s="31" customFormat="1" x14ac:dyDescent="0.2">
      <c r="A1280" s="196" t="s">
        <v>2857</v>
      </c>
      <c r="B1280" s="132" t="s">
        <v>2954</v>
      </c>
      <c r="C1280" s="41" t="s">
        <v>193</v>
      </c>
      <c r="D1280" s="16"/>
      <c r="E1280" s="25"/>
      <c r="F1280" s="194" t="s">
        <v>5047</v>
      </c>
      <c r="G1280" s="239">
        <v>5901289530507</v>
      </c>
      <c r="H1280" s="16" t="s">
        <v>17</v>
      </c>
      <c r="I1280" s="113">
        <v>575.1</v>
      </c>
      <c r="J1280" s="115">
        <f>VLOOKUP(M1280,'Grupy rabatowe'!A:E,5,0)</f>
        <v>0</v>
      </c>
      <c r="K1280" s="100">
        <f t="shared" si="63"/>
        <v>0</v>
      </c>
      <c r="L1280" s="18">
        <f t="shared" si="64"/>
        <v>575.1</v>
      </c>
      <c r="M1280" s="19" t="s">
        <v>2774</v>
      </c>
      <c r="N1280" s="24" t="str">
        <f t="shared" si="62"/>
        <v>rabat - grupa</v>
      </c>
    </row>
    <row r="1281" spans="1:14" x14ac:dyDescent="0.25">
      <c r="A1281" s="196" t="s">
        <v>2955</v>
      </c>
      <c r="B1281" s="132" t="s">
        <v>2958</v>
      </c>
      <c r="C1281" s="41" t="s">
        <v>193</v>
      </c>
      <c r="D1281" s="16"/>
      <c r="E1281" s="25"/>
      <c r="F1281" s="194" t="s">
        <v>5047</v>
      </c>
      <c r="G1281" s="239">
        <v>5904067604810</v>
      </c>
      <c r="H1281" s="16" t="s">
        <v>17</v>
      </c>
      <c r="I1281" s="113">
        <v>320.02</v>
      </c>
      <c r="J1281" s="115">
        <f>VLOOKUP(M1281,'Grupy rabatowe'!A:E,5,0)</f>
        <v>0</v>
      </c>
      <c r="K1281" s="100">
        <f t="shared" si="63"/>
        <v>0</v>
      </c>
      <c r="L1281" s="18">
        <f t="shared" si="64"/>
        <v>320.02</v>
      </c>
      <c r="M1281" s="19" t="s">
        <v>2774</v>
      </c>
      <c r="N1281" s="24" t="str">
        <f t="shared" si="62"/>
        <v>rabat - grupa</v>
      </c>
    </row>
    <row r="1282" spans="1:14" x14ac:dyDescent="0.25">
      <c r="A1282" s="196" t="s">
        <v>2956</v>
      </c>
      <c r="B1282" s="132" t="s">
        <v>2959</v>
      </c>
      <c r="C1282" s="41" t="s">
        <v>193</v>
      </c>
      <c r="D1282" s="16"/>
      <c r="E1282" s="25"/>
      <c r="F1282" s="194" t="s">
        <v>5047</v>
      </c>
      <c r="G1282" s="239">
        <v>5904067604827</v>
      </c>
      <c r="H1282" s="16" t="s">
        <v>17</v>
      </c>
      <c r="I1282" s="113">
        <v>385.34</v>
      </c>
      <c r="J1282" s="115">
        <f>VLOOKUP(M1282,'Grupy rabatowe'!A:E,5,0)</f>
        <v>0</v>
      </c>
      <c r="K1282" s="100">
        <f t="shared" si="63"/>
        <v>0</v>
      </c>
      <c r="L1282" s="18">
        <f t="shared" si="64"/>
        <v>385.34</v>
      </c>
      <c r="M1282" s="19" t="s">
        <v>2774</v>
      </c>
      <c r="N1282" s="24" t="str">
        <f t="shared" si="62"/>
        <v>rabat - grupa</v>
      </c>
    </row>
    <row r="1283" spans="1:14" x14ac:dyDescent="0.25">
      <c r="A1283" s="196" t="s">
        <v>2957</v>
      </c>
      <c r="B1283" s="132" t="s">
        <v>2960</v>
      </c>
      <c r="C1283" s="41" t="s">
        <v>193</v>
      </c>
      <c r="D1283" s="16"/>
      <c r="E1283" s="25"/>
      <c r="F1283" s="194" t="s">
        <v>5047</v>
      </c>
      <c r="G1283" s="239">
        <v>5904067604834</v>
      </c>
      <c r="H1283" s="16" t="s">
        <v>17</v>
      </c>
      <c r="I1283" s="113">
        <v>450.65</v>
      </c>
      <c r="J1283" s="115">
        <f>VLOOKUP(M1283,'Grupy rabatowe'!A:E,5,0)</f>
        <v>0</v>
      </c>
      <c r="K1283" s="100">
        <f t="shared" si="63"/>
        <v>0</v>
      </c>
      <c r="L1283" s="18">
        <f t="shared" si="64"/>
        <v>450.65</v>
      </c>
      <c r="M1283" s="19" t="s">
        <v>2774</v>
      </c>
      <c r="N1283" s="24" t="str">
        <f t="shared" si="62"/>
        <v>rabat - grupa</v>
      </c>
    </row>
    <row r="1284" spans="1:14" x14ac:dyDescent="0.25">
      <c r="A1284" s="196" t="s">
        <v>2858</v>
      </c>
      <c r="B1284" s="132" t="s">
        <v>2961</v>
      </c>
      <c r="C1284" s="41" t="s">
        <v>193</v>
      </c>
      <c r="D1284" s="16"/>
      <c r="E1284" s="25"/>
      <c r="F1284" s="194" t="s">
        <v>5047</v>
      </c>
      <c r="G1284" s="239">
        <v>5901289536615</v>
      </c>
      <c r="H1284" s="16" t="s">
        <v>17</v>
      </c>
      <c r="I1284" s="113">
        <v>515.96</v>
      </c>
      <c r="J1284" s="115">
        <f>VLOOKUP(M1284,'Grupy rabatowe'!A:E,5,0)</f>
        <v>0</v>
      </c>
      <c r="K1284" s="100">
        <f t="shared" si="63"/>
        <v>0</v>
      </c>
      <c r="L1284" s="18">
        <f t="shared" si="64"/>
        <v>515.96</v>
      </c>
      <c r="M1284" s="19" t="s">
        <v>2774</v>
      </c>
      <c r="N1284" s="24" t="str">
        <f t="shared" si="62"/>
        <v>rabat - grupa</v>
      </c>
    </row>
    <row r="1285" spans="1:14" x14ac:dyDescent="0.25">
      <c r="A1285" s="196" t="s">
        <v>2859</v>
      </c>
      <c r="B1285" s="132" t="s">
        <v>2962</v>
      </c>
      <c r="C1285" s="41" t="s">
        <v>193</v>
      </c>
      <c r="D1285" s="16"/>
      <c r="E1285" s="25"/>
      <c r="F1285" s="194" t="s">
        <v>5047</v>
      </c>
      <c r="G1285" s="239">
        <v>5901289536622</v>
      </c>
      <c r="H1285" s="16" t="s">
        <v>17</v>
      </c>
      <c r="I1285" s="113">
        <v>581.28</v>
      </c>
      <c r="J1285" s="115">
        <f>VLOOKUP(M1285,'Grupy rabatowe'!A:E,5,0)</f>
        <v>0</v>
      </c>
      <c r="K1285" s="100">
        <f t="shared" si="63"/>
        <v>0</v>
      </c>
      <c r="L1285" s="18">
        <f t="shared" si="64"/>
        <v>581.28</v>
      </c>
      <c r="M1285" s="19" t="s">
        <v>2774</v>
      </c>
      <c r="N1285" s="24" t="str">
        <f t="shared" si="62"/>
        <v>rabat - grupa</v>
      </c>
    </row>
    <row r="1286" spans="1:14" x14ac:dyDescent="0.25">
      <c r="A1286" s="196" t="s">
        <v>2860</v>
      </c>
      <c r="B1286" s="132" t="s">
        <v>2963</v>
      </c>
      <c r="C1286" s="41" t="s">
        <v>193</v>
      </c>
      <c r="D1286" s="16"/>
      <c r="E1286" s="25"/>
      <c r="F1286" s="194" t="s">
        <v>5047</v>
      </c>
      <c r="G1286" s="239">
        <v>5901289536639</v>
      </c>
      <c r="H1286" s="16" t="s">
        <v>17</v>
      </c>
      <c r="I1286" s="113">
        <v>646.59</v>
      </c>
      <c r="J1286" s="115">
        <f>VLOOKUP(M1286,'Grupy rabatowe'!A:E,5,0)</f>
        <v>0</v>
      </c>
      <c r="K1286" s="100">
        <f t="shared" si="63"/>
        <v>0</v>
      </c>
      <c r="L1286" s="18">
        <f t="shared" si="64"/>
        <v>646.59</v>
      </c>
      <c r="M1286" s="19" t="s">
        <v>2774</v>
      </c>
      <c r="N1286" s="24" t="str">
        <f t="shared" si="62"/>
        <v>rabat - grupa</v>
      </c>
    </row>
    <row r="1287" spans="1:14" x14ac:dyDescent="0.25">
      <c r="A1287" s="196" t="s">
        <v>2964</v>
      </c>
      <c r="B1287" s="132" t="s">
        <v>2975</v>
      </c>
      <c r="C1287" s="41" t="s">
        <v>193</v>
      </c>
      <c r="D1287" s="16"/>
      <c r="E1287" s="25"/>
      <c r="F1287" s="194" t="s">
        <v>5048</v>
      </c>
      <c r="G1287" s="239">
        <v>5904067604841</v>
      </c>
      <c r="H1287" s="16" t="s">
        <v>17</v>
      </c>
      <c r="I1287" s="113">
        <v>272.88</v>
      </c>
      <c r="J1287" s="115">
        <f>VLOOKUP(M1287,'Grupy rabatowe'!A:E,5,0)</f>
        <v>0</v>
      </c>
      <c r="K1287" s="100">
        <f t="shared" si="63"/>
        <v>0</v>
      </c>
      <c r="L1287" s="18">
        <f t="shared" si="64"/>
        <v>272.88</v>
      </c>
      <c r="M1287" s="19" t="s">
        <v>2772</v>
      </c>
      <c r="N1287" s="24" t="str">
        <f t="shared" si="62"/>
        <v>rabat - grupa</v>
      </c>
    </row>
    <row r="1288" spans="1:14" x14ac:dyDescent="0.25">
      <c r="A1288" s="196" t="s">
        <v>2965</v>
      </c>
      <c r="B1288" s="132" t="s">
        <v>2976</v>
      </c>
      <c r="C1288" s="41" t="s">
        <v>193</v>
      </c>
      <c r="D1288" s="16"/>
      <c r="E1288" s="25"/>
      <c r="F1288" s="194" t="s">
        <v>5048</v>
      </c>
      <c r="G1288" s="239">
        <v>5904067604858</v>
      </c>
      <c r="H1288" s="16" t="s">
        <v>17</v>
      </c>
      <c r="I1288" s="113">
        <v>322.54000000000002</v>
      </c>
      <c r="J1288" s="115">
        <f>VLOOKUP(M1288,'Grupy rabatowe'!A:E,5,0)</f>
        <v>0</v>
      </c>
      <c r="K1288" s="100">
        <f t="shared" si="63"/>
        <v>0</v>
      </c>
      <c r="L1288" s="18">
        <f t="shared" si="64"/>
        <v>322.54000000000002</v>
      </c>
      <c r="M1288" s="19" t="s">
        <v>2772</v>
      </c>
      <c r="N1288" s="24" t="str">
        <f t="shared" si="62"/>
        <v>rabat - grupa</v>
      </c>
    </row>
    <row r="1289" spans="1:14" x14ac:dyDescent="0.25">
      <c r="A1289" s="196" t="s">
        <v>2966</v>
      </c>
      <c r="B1289" s="132" t="s">
        <v>2993</v>
      </c>
      <c r="C1289" s="41" t="s">
        <v>193</v>
      </c>
      <c r="D1289" s="16"/>
      <c r="E1289" s="25"/>
      <c r="F1289" s="194" t="s">
        <v>5048</v>
      </c>
      <c r="G1289" s="239">
        <v>5904067604865</v>
      </c>
      <c r="H1289" s="16" t="s">
        <v>17</v>
      </c>
      <c r="I1289" s="113">
        <v>372.2</v>
      </c>
      <c r="J1289" s="115">
        <f>VLOOKUP(M1289,'Grupy rabatowe'!A:E,5,0)</f>
        <v>0</v>
      </c>
      <c r="K1289" s="100">
        <f t="shared" si="63"/>
        <v>0</v>
      </c>
      <c r="L1289" s="18">
        <f t="shared" si="64"/>
        <v>372.2</v>
      </c>
      <c r="M1289" s="19" t="s">
        <v>2772</v>
      </c>
      <c r="N1289" s="24" t="str">
        <f t="shared" si="62"/>
        <v>rabat - grupa</v>
      </c>
    </row>
    <row r="1290" spans="1:14" x14ac:dyDescent="0.25">
      <c r="A1290" s="196" t="s">
        <v>2967</v>
      </c>
      <c r="B1290" s="132" t="s">
        <v>2994</v>
      </c>
      <c r="C1290" s="41" t="s">
        <v>193</v>
      </c>
      <c r="D1290" s="16"/>
      <c r="E1290" s="25"/>
      <c r="F1290" s="194" t="s">
        <v>5048</v>
      </c>
      <c r="G1290" s="239">
        <v>5904067604872</v>
      </c>
      <c r="H1290" s="16" t="s">
        <v>17</v>
      </c>
      <c r="I1290" s="113">
        <v>421.86</v>
      </c>
      <c r="J1290" s="115">
        <f>VLOOKUP(M1290,'Grupy rabatowe'!A:E,5,0)</f>
        <v>0</v>
      </c>
      <c r="K1290" s="100">
        <f t="shared" si="63"/>
        <v>0</v>
      </c>
      <c r="L1290" s="18">
        <f t="shared" si="64"/>
        <v>421.86</v>
      </c>
      <c r="M1290" s="19" t="s">
        <v>2772</v>
      </c>
      <c r="N1290" s="24" t="str">
        <f t="shared" si="62"/>
        <v>rabat - grupa</v>
      </c>
    </row>
    <row r="1291" spans="1:14" x14ac:dyDescent="0.25">
      <c r="A1291" s="196" t="s">
        <v>2861</v>
      </c>
      <c r="B1291" s="132" t="s">
        <v>2977</v>
      </c>
      <c r="C1291" s="41" t="s">
        <v>193</v>
      </c>
      <c r="D1291" s="16"/>
      <c r="E1291" s="25"/>
      <c r="F1291" s="194" t="s">
        <v>5048</v>
      </c>
      <c r="G1291" s="239">
        <v>5901087042844</v>
      </c>
      <c r="H1291" s="16" t="s">
        <v>17</v>
      </c>
      <c r="I1291" s="113">
        <v>471.52</v>
      </c>
      <c r="J1291" s="115">
        <f>VLOOKUP(M1291,'Grupy rabatowe'!A:E,5,0)</f>
        <v>0</v>
      </c>
      <c r="K1291" s="100">
        <f t="shared" si="63"/>
        <v>0</v>
      </c>
      <c r="L1291" s="18">
        <f t="shared" si="64"/>
        <v>471.52</v>
      </c>
      <c r="M1291" s="19" t="s">
        <v>2772</v>
      </c>
      <c r="N1291" s="24" t="str">
        <f t="shared" si="62"/>
        <v>rabat - grupa</v>
      </c>
    </row>
    <row r="1292" spans="1:14" x14ac:dyDescent="0.25">
      <c r="A1292" s="196" t="s">
        <v>2862</v>
      </c>
      <c r="B1292" s="132" t="s">
        <v>2978</v>
      </c>
      <c r="C1292" s="41" t="s">
        <v>193</v>
      </c>
      <c r="D1292" s="16"/>
      <c r="E1292" s="25"/>
      <c r="F1292" s="194" t="s">
        <v>5048</v>
      </c>
      <c r="G1292" s="239">
        <v>5901087042851</v>
      </c>
      <c r="H1292" s="16" t="s">
        <v>17</v>
      </c>
      <c r="I1292" s="113">
        <v>521.16999999999996</v>
      </c>
      <c r="J1292" s="115">
        <f>VLOOKUP(M1292,'Grupy rabatowe'!A:E,5,0)</f>
        <v>0</v>
      </c>
      <c r="K1292" s="100">
        <f t="shared" si="63"/>
        <v>0</v>
      </c>
      <c r="L1292" s="18">
        <f t="shared" si="64"/>
        <v>521.16999999999996</v>
      </c>
      <c r="M1292" s="19" t="s">
        <v>2772</v>
      </c>
      <c r="N1292" s="24" t="str">
        <f t="shared" si="62"/>
        <v>rabat - grupa</v>
      </c>
    </row>
    <row r="1293" spans="1:14" x14ac:dyDescent="0.25">
      <c r="A1293" s="196" t="s">
        <v>2863</v>
      </c>
      <c r="B1293" s="132" t="s">
        <v>2979</v>
      </c>
      <c r="C1293" s="41" t="s">
        <v>193</v>
      </c>
      <c r="D1293" s="16"/>
      <c r="E1293" s="25"/>
      <c r="F1293" s="194" t="s">
        <v>5048</v>
      </c>
      <c r="G1293" s="239">
        <v>5901087042868</v>
      </c>
      <c r="H1293" s="16" t="s">
        <v>17</v>
      </c>
      <c r="I1293" s="113">
        <v>617.79999999999995</v>
      </c>
      <c r="J1293" s="115">
        <f>VLOOKUP(M1293,'Grupy rabatowe'!A:E,5,0)</f>
        <v>0</v>
      </c>
      <c r="K1293" s="100">
        <f t="shared" si="63"/>
        <v>0</v>
      </c>
      <c r="L1293" s="18">
        <f t="shared" si="64"/>
        <v>617.79999999999995</v>
      </c>
      <c r="M1293" s="19" t="s">
        <v>2772</v>
      </c>
      <c r="N1293" s="24" t="str">
        <f t="shared" si="62"/>
        <v>rabat - grupa</v>
      </c>
    </row>
    <row r="1294" spans="1:14" x14ac:dyDescent="0.25">
      <c r="A1294" s="196" t="s">
        <v>2968</v>
      </c>
      <c r="B1294" s="132" t="s">
        <v>2980</v>
      </c>
      <c r="C1294" s="41" t="s">
        <v>193</v>
      </c>
      <c r="D1294" s="16"/>
      <c r="E1294" s="25"/>
      <c r="F1294" s="194" t="s">
        <v>5048</v>
      </c>
      <c r="G1294" s="239">
        <v>5904067604889</v>
      </c>
      <c r="H1294" s="16" t="s">
        <v>17</v>
      </c>
      <c r="I1294" s="113">
        <v>354.18</v>
      </c>
      <c r="J1294" s="115">
        <f>VLOOKUP(M1294,'Grupy rabatowe'!A:E,5,0)</f>
        <v>0</v>
      </c>
      <c r="K1294" s="100">
        <f t="shared" si="63"/>
        <v>0</v>
      </c>
      <c r="L1294" s="18">
        <f t="shared" si="64"/>
        <v>354.18</v>
      </c>
      <c r="M1294" s="19" t="s">
        <v>2772</v>
      </c>
      <c r="N1294" s="24" t="str">
        <f t="shared" si="62"/>
        <v>rabat - grupa</v>
      </c>
    </row>
    <row r="1295" spans="1:14" x14ac:dyDescent="0.25">
      <c r="A1295" s="196" t="s">
        <v>2969</v>
      </c>
      <c r="B1295" s="132" t="s">
        <v>2981</v>
      </c>
      <c r="C1295" s="41" t="s">
        <v>193</v>
      </c>
      <c r="D1295" s="16"/>
      <c r="E1295" s="25"/>
      <c r="F1295" s="194" t="s">
        <v>5048</v>
      </c>
      <c r="G1295" s="239">
        <v>5904067604896</v>
      </c>
      <c r="H1295" s="16" t="s">
        <v>17</v>
      </c>
      <c r="I1295" s="113">
        <v>430.88</v>
      </c>
      <c r="J1295" s="115">
        <f>VLOOKUP(M1295,'Grupy rabatowe'!A:E,5,0)</f>
        <v>0</v>
      </c>
      <c r="K1295" s="100">
        <f t="shared" si="63"/>
        <v>0</v>
      </c>
      <c r="L1295" s="18">
        <f t="shared" si="64"/>
        <v>430.88</v>
      </c>
      <c r="M1295" s="19" t="s">
        <v>2772</v>
      </c>
      <c r="N1295" s="24" t="str">
        <f t="shared" si="62"/>
        <v>rabat - grupa</v>
      </c>
    </row>
    <row r="1296" spans="1:14" x14ac:dyDescent="0.25">
      <c r="A1296" s="196" t="s">
        <v>2970</v>
      </c>
      <c r="B1296" s="132" t="s">
        <v>2982</v>
      </c>
      <c r="C1296" s="41" t="s">
        <v>193</v>
      </c>
      <c r="D1296" s="16"/>
      <c r="E1296" s="25"/>
      <c r="F1296" s="194" t="s">
        <v>5048</v>
      </c>
      <c r="G1296" s="239">
        <v>5904067604902</v>
      </c>
      <c r="H1296" s="16" t="s">
        <v>17</v>
      </c>
      <c r="I1296" s="113">
        <v>507.58</v>
      </c>
      <c r="J1296" s="115">
        <f>VLOOKUP(M1296,'Grupy rabatowe'!A:E,5,0)</f>
        <v>0</v>
      </c>
      <c r="K1296" s="100">
        <f t="shared" si="63"/>
        <v>0</v>
      </c>
      <c r="L1296" s="18">
        <f t="shared" si="64"/>
        <v>507.58</v>
      </c>
      <c r="M1296" s="19" t="s">
        <v>2772</v>
      </c>
      <c r="N1296" s="24" t="str">
        <f t="shared" si="62"/>
        <v>rabat - grupa</v>
      </c>
    </row>
    <row r="1297" spans="1:14" x14ac:dyDescent="0.25">
      <c r="A1297" s="196" t="s">
        <v>2864</v>
      </c>
      <c r="B1297" s="132" t="s">
        <v>2983</v>
      </c>
      <c r="C1297" s="41" t="s">
        <v>193</v>
      </c>
      <c r="D1297" s="16"/>
      <c r="E1297" s="25"/>
      <c r="F1297" s="194" t="s">
        <v>5048</v>
      </c>
      <c r="G1297" s="239">
        <v>5901087042905</v>
      </c>
      <c r="H1297" s="16" t="s">
        <v>17</v>
      </c>
      <c r="I1297" s="113">
        <v>584.28</v>
      </c>
      <c r="J1297" s="115">
        <f>VLOOKUP(M1297,'Grupy rabatowe'!A:E,5,0)</f>
        <v>0</v>
      </c>
      <c r="K1297" s="100">
        <f t="shared" si="63"/>
        <v>0</v>
      </c>
      <c r="L1297" s="18">
        <f t="shared" si="64"/>
        <v>584.28</v>
      </c>
      <c r="M1297" s="19" t="s">
        <v>2772</v>
      </c>
      <c r="N1297" s="24" t="str">
        <f t="shared" si="62"/>
        <v>rabat - grupa</v>
      </c>
    </row>
    <row r="1298" spans="1:14" x14ac:dyDescent="0.25">
      <c r="A1298" s="196" t="s">
        <v>2865</v>
      </c>
      <c r="B1298" s="132" t="s">
        <v>2984</v>
      </c>
      <c r="C1298" s="41" t="s">
        <v>193</v>
      </c>
      <c r="D1298" s="16"/>
      <c r="E1298" s="25"/>
      <c r="F1298" s="194" t="s">
        <v>5048</v>
      </c>
      <c r="G1298" s="239">
        <v>5901087042912</v>
      </c>
      <c r="H1298" s="16" t="s">
        <v>17</v>
      </c>
      <c r="I1298" s="113">
        <v>660.98</v>
      </c>
      <c r="J1298" s="115">
        <f>VLOOKUP(M1298,'Grupy rabatowe'!A:E,5,0)</f>
        <v>0</v>
      </c>
      <c r="K1298" s="100">
        <f t="shared" si="63"/>
        <v>0</v>
      </c>
      <c r="L1298" s="18">
        <f t="shared" si="64"/>
        <v>660.98</v>
      </c>
      <c r="M1298" s="19" t="s">
        <v>2772</v>
      </c>
      <c r="N1298" s="24" t="str">
        <f t="shared" si="62"/>
        <v>rabat - grupa</v>
      </c>
    </row>
    <row r="1299" spans="1:14" x14ac:dyDescent="0.25">
      <c r="A1299" s="196" t="s">
        <v>2866</v>
      </c>
      <c r="B1299" s="132" t="s">
        <v>2985</v>
      </c>
      <c r="C1299" s="41" t="s">
        <v>193</v>
      </c>
      <c r="D1299" s="16"/>
      <c r="E1299" s="25"/>
      <c r="F1299" s="194" t="s">
        <v>5048</v>
      </c>
      <c r="G1299" s="239">
        <v>5901087042929</v>
      </c>
      <c r="H1299" s="16" t="s">
        <v>17</v>
      </c>
      <c r="I1299" s="113">
        <v>737.68</v>
      </c>
      <c r="J1299" s="115">
        <f>VLOOKUP(M1299,'Grupy rabatowe'!A:E,5,0)</f>
        <v>0</v>
      </c>
      <c r="K1299" s="100">
        <f t="shared" si="63"/>
        <v>0</v>
      </c>
      <c r="L1299" s="18">
        <f t="shared" si="64"/>
        <v>737.68</v>
      </c>
      <c r="M1299" s="19" t="s">
        <v>2772</v>
      </c>
      <c r="N1299" s="24" t="str">
        <f t="shared" si="62"/>
        <v>rabat - grupa</v>
      </c>
    </row>
    <row r="1300" spans="1:14" x14ac:dyDescent="0.25">
      <c r="A1300" s="195" t="s">
        <v>2971</v>
      </c>
      <c r="B1300" s="132" t="s">
        <v>2986</v>
      </c>
      <c r="C1300" s="41" t="s">
        <v>193</v>
      </c>
      <c r="D1300" s="16"/>
      <c r="E1300" s="25"/>
      <c r="F1300" s="194" t="s">
        <v>5235</v>
      </c>
      <c r="G1300" s="239">
        <v>5904067604919</v>
      </c>
      <c r="H1300" s="16" t="s">
        <v>17</v>
      </c>
      <c r="I1300" s="113">
        <v>232.32</v>
      </c>
      <c r="J1300" s="115">
        <f>VLOOKUP(M1300,'Grupy rabatowe'!A:E,5,0)</f>
        <v>0</v>
      </c>
      <c r="K1300" s="100">
        <f t="shared" si="63"/>
        <v>0</v>
      </c>
      <c r="L1300" s="18">
        <f t="shared" si="64"/>
        <v>232.32</v>
      </c>
      <c r="M1300" s="19" t="s">
        <v>2778</v>
      </c>
      <c r="N1300" s="24" t="str">
        <f t="shared" si="62"/>
        <v>rabat - grupa</v>
      </c>
    </row>
    <row r="1301" spans="1:14" x14ac:dyDescent="0.25">
      <c r="A1301" s="195" t="s">
        <v>2972</v>
      </c>
      <c r="B1301" s="132" t="s">
        <v>2987</v>
      </c>
      <c r="C1301" s="41" t="s">
        <v>193</v>
      </c>
      <c r="D1301" s="16"/>
      <c r="E1301" s="25"/>
      <c r="F1301" s="194" t="s">
        <v>5235</v>
      </c>
      <c r="G1301" s="239">
        <v>5904067604926</v>
      </c>
      <c r="H1301" s="16" t="s">
        <v>17</v>
      </c>
      <c r="I1301" s="113">
        <v>268.45999999999998</v>
      </c>
      <c r="J1301" s="115">
        <f>VLOOKUP(M1301,'Grupy rabatowe'!A:E,5,0)</f>
        <v>0</v>
      </c>
      <c r="K1301" s="100">
        <f t="shared" si="63"/>
        <v>0</v>
      </c>
      <c r="L1301" s="18">
        <f t="shared" si="64"/>
        <v>268.45999999999998</v>
      </c>
      <c r="M1301" s="19" t="s">
        <v>2778</v>
      </c>
      <c r="N1301" s="24" t="str">
        <f t="shared" si="62"/>
        <v>rabat - grupa</v>
      </c>
    </row>
    <row r="1302" spans="1:14" x14ac:dyDescent="0.25">
      <c r="A1302" s="195" t="s">
        <v>2973</v>
      </c>
      <c r="B1302" s="132" t="s">
        <v>2988</v>
      </c>
      <c r="C1302" s="41" t="s">
        <v>193</v>
      </c>
      <c r="D1302" s="16"/>
      <c r="E1302" s="25"/>
      <c r="F1302" s="194" t="s">
        <v>5235</v>
      </c>
      <c r="G1302" s="239">
        <v>5904067604933</v>
      </c>
      <c r="H1302" s="16" t="s">
        <v>17</v>
      </c>
      <c r="I1302" s="113">
        <v>304.58999999999997</v>
      </c>
      <c r="J1302" s="115">
        <f>VLOOKUP(M1302,'Grupy rabatowe'!A:E,5,0)</f>
        <v>0</v>
      </c>
      <c r="K1302" s="100">
        <f t="shared" si="63"/>
        <v>0</v>
      </c>
      <c r="L1302" s="18">
        <f t="shared" si="64"/>
        <v>304.58999999999997</v>
      </c>
      <c r="M1302" s="19" t="s">
        <v>2778</v>
      </c>
      <c r="N1302" s="24" t="str">
        <f t="shared" si="62"/>
        <v>rabat - grupa</v>
      </c>
    </row>
    <row r="1303" spans="1:14" x14ac:dyDescent="0.25">
      <c r="A1303" s="195" t="s">
        <v>2974</v>
      </c>
      <c r="B1303" s="132" t="s">
        <v>2989</v>
      </c>
      <c r="C1303" s="41" t="s">
        <v>193</v>
      </c>
      <c r="D1303" s="16"/>
      <c r="E1303" s="25"/>
      <c r="F1303" s="194" t="s">
        <v>5235</v>
      </c>
      <c r="G1303" s="239">
        <v>5904067604940</v>
      </c>
      <c r="H1303" s="16" t="s">
        <v>17</v>
      </c>
      <c r="I1303" s="113">
        <v>340.73</v>
      </c>
      <c r="J1303" s="115">
        <f>VLOOKUP(M1303,'Grupy rabatowe'!A:E,5,0)</f>
        <v>0</v>
      </c>
      <c r="K1303" s="100">
        <f t="shared" si="63"/>
        <v>0</v>
      </c>
      <c r="L1303" s="18">
        <f t="shared" si="64"/>
        <v>340.73</v>
      </c>
      <c r="M1303" s="19" t="s">
        <v>2778</v>
      </c>
      <c r="N1303" s="24" t="str">
        <f t="shared" si="62"/>
        <v>rabat - grupa</v>
      </c>
    </row>
    <row r="1304" spans="1:14" x14ac:dyDescent="0.25">
      <c r="A1304" s="196" t="s">
        <v>2867</v>
      </c>
      <c r="B1304" s="132" t="s">
        <v>2990</v>
      </c>
      <c r="C1304" s="41" t="s">
        <v>193</v>
      </c>
      <c r="D1304" s="16"/>
      <c r="E1304" s="25"/>
      <c r="F1304" s="194" t="s">
        <v>5235</v>
      </c>
      <c r="G1304" s="239">
        <v>5901289536578</v>
      </c>
      <c r="H1304" s="16" t="s">
        <v>17</v>
      </c>
      <c r="I1304" s="113">
        <v>376.87</v>
      </c>
      <c r="J1304" s="115">
        <f>VLOOKUP(M1304,'Grupy rabatowe'!A:E,5,0)</f>
        <v>0</v>
      </c>
      <c r="K1304" s="100">
        <f t="shared" si="63"/>
        <v>0</v>
      </c>
      <c r="L1304" s="18">
        <f t="shared" si="64"/>
        <v>376.87</v>
      </c>
      <c r="M1304" s="19" t="s">
        <v>2778</v>
      </c>
      <c r="N1304" s="24" t="str">
        <f t="shared" si="62"/>
        <v>rabat - grupa</v>
      </c>
    </row>
    <row r="1305" spans="1:14" x14ac:dyDescent="0.25">
      <c r="A1305" s="196" t="s">
        <v>2868</v>
      </c>
      <c r="B1305" s="132" t="s">
        <v>2991</v>
      </c>
      <c r="C1305" s="41" t="s">
        <v>193</v>
      </c>
      <c r="D1305" s="16"/>
      <c r="E1305" s="25"/>
      <c r="F1305" s="194" t="s">
        <v>5235</v>
      </c>
      <c r="G1305" s="239">
        <v>5901289531436</v>
      </c>
      <c r="H1305" s="16" t="s">
        <v>17</v>
      </c>
      <c r="I1305" s="113">
        <v>413.01</v>
      </c>
      <c r="J1305" s="115">
        <f>VLOOKUP(M1305,'Grupy rabatowe'!A:E,5,0)</f>
        <v>0</v>
      </c>
      <c r="K1305" s="100">
        <f t="shared" si="63"/>
        <v>0</v>
      </c>
      <c r="L1305" s="18">
        <f t="shared" si="64"/>
        <v>413.01</v>
      </c>
      <c r="M1305" s="19" t="s">
        <v>2778</v>
      </c>
      <c r="N1305" s="24" t="str">
        <f t="shared" si="62"/>
        <v>rabat - grupa</v>
      </c>
    </row>
    <row r="1306" spans="1:14" x14ac:dyDescent="0.25">
      <c r="A1306" s="196" t="s">
        <v>2869</v>
      </c>
      <c r="B1306" s="132" t="s">
        <v>2992</v>
      </c>
      <c r="C1306" s="41" t="s">
        <v>193</v>
      </c>
      <c r="D1306" s="16"/>
      <c r="E1306" s="25"/>
      <c r="F1306" s="194" t="s">
        <v>5235</v>
      </c>
      <c r="G1306" s="239">
        <v>5901289536585</v>
      </c>
      <c r="H1306" s="16" t="s">
        <v>17</v>
      </c>
      <c r="I1306" s="113">
        <v>482.59</v>
      </c>
      <c r="J1306" s="115">
        <f>VLOOKUP(M1306,'Grupy rabatowe'!A:E,5,0)</f>
        <v>0</v>
      </c>
      <c r="K1306" s="100">
        <f t="shared" si="63"/>
        <v>0</v>
      </c>
      <c r="L1306" s="18">
        <f t="shared" si="64"/>
        <v>482.59</v>
      </c>
      <c r="M1306" s="19" t="s">
        <v>2778</v>
      </c>
      <c r="N1306" s="24" t="str">
        <f t="shared" si="62"/>
        <v>rabat - grupa</v>
      </c>
    </row>
    <row r="1307" spans="1:14" x14ac:dyDescent="0.25">
      <c r="A1307" s="200" t="s">
        <v>6393</v>
      </c>
      <c r="B1307" s="132" t="s">
        <v>6394</v>
      </c>
      <c r="C1307" s="133" t="s">
        <v>193</v>
      </c>
      <c r="D1307" s="16"/>
      <c r="E1307" s="25"/>
      <c r="F1307" s="236" t="s">
        <v>5047</v>
      </c>
      <c r="G1307" s="257">
        <v>5904067626980</v>
      </c>
      <c r="H1307" s="16" t="s">
        <v>17</v>
      </c>
      <c r="I1307" s="258">
        <v>425.16</v>
      </c>
      <c r="J1307" s="115">
        <f>VLOOKUP(M1307,'Grupy rabatowe'!A:E,5,0)</f>
        <v>0</v>
      </c>
      <c r="K1307" s="100">
        <f t="shared" si="63"/>
        <v>0</v>
      </c>
      <c r="L1307" s="18">
        <f t="shared" si="64"/>
        <v>425.16</v>
      </c>
      <c r="M1307" s="261" t="s">
        <v>2774</v>
      </c>
      <c r="N1307" s="24" t="str">
        <f t="shared" si="62"/>
        <v>rabat - grupa</v>
      </c>
    </row>
    <row r="1308" spans="1:14" x14ac:dyDescent="0.25">
      <c r="A1308" s="200" t="s">
        <v>6395</v>
      </c>
      <c r="B1308" s="132" t="s">
        <v>6396</v>
      </c>
      <c r="C1308" s="133" t="s">
        <v>193</v>
      </c>
      <c r="D1308" s="16"/>
      <c r="E1308" s="25"/>
      <c r="F1308" s="236" t="s">
        <v>5047</v>
      </c>
      <c r="G1308" s="257">
        <v>5904067626997</v>
      </c>
      <c r="H1308" s="16" t="s">
        <v>17</v>
      </c>
      <c r="I1308" s="258">
        <v>470.55</v>
      </c>
      <c r="J1308" s="115">
        <f>VLOOKUP(M1308,'Grupy rabatowe'!A:E,5,0)</f>
        <v>0</v>
      </c>
      <c r="K1308" s="100">
        <f t="shared" si="63"/>
        <v>0</v>
      </c>
      <c r="L1308" s="18">
        <f t="shared" si="64"/>
        <v>470.55</v>
      </c>
      <c r="M1308" s="261" t="s">
        <v>2774</v>
      </c>
      <c r="N1308" s="24" t="str">
        <f t="shared" si="62"/>
        <v>rabat - grupa</v>
      </c>
    </row>
    <row r="1309" spans="1:14" x14ac:dyDescent="0.25">
      <c r="A1309" s="196" t="s">
        <v>6397</v>
      </c>
      <c r="B1309" s="132" t="s">
        <v>6398</v>
      </c>
      <c r="C1309" s="133" t="s">
        <v>193</v>
      </c>
      <c r="D1309" s="16"/>
      <c r="E1309" s="25"/>
      <c r="F1309" s="236" t="s">
        <v>5047</v>
      </c>
      <c r="G1309" s="257">
        <v>5904067627000</v>
      </c>
      <c r="H1309" s="16" t="s">
        <v>17</v>
      </c>
      <c r="I1309" s="258">
        <v>515.94000000000005</v>
      </c>
      <c r="J1309" s="115">
        <f>VLOOKUP(M1309,'Grupy rabatowe'!A:E,5,0)</f>
        <v>0</v>
      </c>
      <c r="K1309" s="100">
        <f t="shared" si="63"/>
        <v>0</v>
      </c>
      <c r="L1309" s="18">
        <f t="shared" si="64"/>
        <v>515.94000000000005</v>
      </c>
      <c r="M1309" s="261" t="s">
        <v>2774</v>
      </c>
      <c r="N1309" s="24" t="str">
        <f t="shared" si="62"/>
        <v>rabat - grupa</v>
      </c>
    </row>
    <row r="1310" spans="1:14" x14ac:dyDescent="0.25">
      <c r="A1310" s="196" t="s">
        <v>6399</v>
      </c>
      <c r="B1310" s="132" t="s">
        <v>6400</v>
      </c>
      <c r="C1310" s="133" t="s">
        <v>193</v>
      </c>
      <c r="D1310" s="16"/>
      <c r="E1310" s="25"/>
      <c r="F1310" s="236" t="s">
        <v>5047</v>
      </c>
      <c r="G1310" s="257">
        <v>5904067627017</v>
      </c>
      <c r="H1310" s="16" t="s">
        <v>17</v>
      </c>
      <c r="I1310" s="258">
        <v>604.02</v>
      </c>
      <c r="J1310" s="115">
        <f>VLOOKUP(M1310,'Grupy rabatowe'!A:E,5,0)</f>
        <v>0</v>
      </c>
      <c r="K1310" s="100">
        <f t="shared" si="63"/>
        <v>0</v>
      </c>
      <c r="L1310" s="18">
        <f t="shared" si="64"/>
        <v>604.02</v>
      </c>
      <c r="M1310" s="261" t="s">
        <v>2774</v>
      </c>
      <c r="N1310" s="24" t="str">
        <f t="shared" si="62"/>
        <v>rabat - grupa</v>
      </c>
    </row>
    <row r="1311" spans="1:14" x14ac:dyDescent="0.25">
      <c r="A1311" s="196" t="s">
        <v>6401</v>
      </c>
      <c r="B1311" s="132" t="s">
        <v>6402</v>
      </c>
      <c r="C1311" s="133" t="s">
        <v>193</v>
      </c>
      <c r="D1311" s="16"/>
      <c r="E1311" s="25"/>
      <c r="F1311" s="260" t="s">
        <v>5047</v>
      </c>
      <c r="G1311" s="257">
        <v>5904067627062</v>
      </c>
      <c r="H1311" s="16" t="s">
        <v>17</v>
      </c>
      <c r="I1311" s="258">
        <v>545</v>
      </c>
      <c r="J1311" s="115">
        <f>VLOOKUP(M1311,'Grupy rabatowe'!A:E,5,0)</f>
        <v>0</v>
      </c>
      <c r="K1311" s="100">
        <f t="shared" si="63"/>
        <v>0</v>
      </c>
      <c r="L1311" s="18">
        <f t="shared" si="64"/>
        <v>545</v>
      </c>
      <c r="M1311" s="261" t="s">
        <v>2774</v>
      </c>
      <c r="N1311" s="24" t="str">
        <f t="shared" si="62"/>
        <v>rabat - grupa</v>
      </c>
    </row>
    <row r="1312" spans="1:14" x14ac:dyDescent="0.25">
      <c r="A1312" s="196" t="s">
        <v>6403</v>
      </c>
      <c r="B1312" s="132" t="s">
        <v>6404</v>
      </c>
      <c r="C1312" s="133" t="s">
        <v>193</v>
      </c>
      <c r="D1312" s="16"/>
      <c r="E1312" s="25"/>
      <c r="F1312" s="260" t="s">
        <v>5047</v>
      </c>
      <c r="G1312" s="257">
        <v>5904067627079</v>
      </c>
      <c r="H1312" s="16" t="s">
        <v>17</v>
      </c>
      <c r="I1312" s="258">
        <v>610.30999999999995</v>
      </c>
      <c r="J1312" s="115">
        <f>VLOOKUP(M1312,'Grupy rabatowe'!A:E,5,0)</f>
        <v>0</v>
      </c>
      <c r="K1312" s="100">
        <f t="shared" si="63"/>
        <v>0</v>
      </c>
      <c r="L1312" s="18">
        <f t="shared" si="64"/>
        <v>610.30999999999995</v>
      </c>
      <c r="M1312" s="261" t="s">
        <v>2774</v>
      </c>
      <c r="N1312" s="24" t="str">
        <f t="shared" si="62"/>
        <v>rabat - grupa</v>
      </c>
    </row>
    <row r="1313" spans="1:14" x14ac:dyDescent="0.25">
      <c r="A1313" s="196" t="s">
        <v>6405</v>
      </c>
      <c r="B1313" s="132" t="s">
        <v>6406</v>
      </c>
      <c r="C1313" s="133" t="s">
        <v>193</v>
      </c>
      <c r="D1313" s="16"/>
      <c r="E1313" s="25"/>
      <c r="F1313" s="260" t="s">
        <v>5047</v>
      </c>
      <c r="G1313" s="257">
        <v>5904067627086</v>
      </c>
      <c r="H1313" s="16" t="s">
        <v>17</v>
      </c>
      <c r="I1313" s="258">
        <v>675.63</v>
      </c>
      <c r="J1313" s="115">
        <f>VLOOKUP(M1313,'Grupy rabatowe'!A:E,5,0)</f>
        <v>0</v>
      </c>
      <c r="K1313" s="100">
        <f t="shared" si="63"/>
        <v>0</v>
      </c>
      <c r="L1313" s="18">
        <f t="shared" si="64"/>
        <v>675.63</v>
      </c>
      <c r="M1313" s="261" t="s">
        <v>2774</v>
      </c>
      <c r="N1313" s="24" t="str">
        <f t="shared" si="62"/>
        <v>rabat - grupa</v>
      </c>
    </row>
    <row r="1314" spans="1:14" x14ac:dyDescent="0.25">
      <c r="A1314" s="196" t="s">
        <v>6407</v>
      </c>
      <c r="B1314" s="132" t="s">
        <v>6408</v>
      </c>
      <c r="C1314" s="133" t="s">
        <v>193</v>
      </c>
      <c r="D1314" s="16"/>
      <c r="E1314" s="25"/>
      <c r="F1314" s="260" t="s">
        <v>5047</v>
      </c>
      <c r="G1314" s="257">
        <v>5904067627093</v>
      </c>
      <c r="H1314" s="16" t="s">
        <v>17</v>
      </c>
      <c r="I1314" s="258">
        <v>803.57</v>
      </c>
      <c r="J1314" s="115">
        <f>VLOOKUP(M1314,'Grupy rabatowe'!A:E,5,0)</f>
        <v>0</v>
      </c>
      <c r="K1314" s="100">
        <f t="shared" si="63"/>
        <v>0</v>
      </c>
      <c r="L1314" s="18">
        <f t="shared" si="64"/>
        <v>803.57</v>
      </c>
      <c r="M1314" s="261" t="s">
        <v>2774</v>
      </c>
      <c r="N1314" s="24" t="str">
        <f t="shared" si="62"/>
        <v>rabat - grupa</v>
      </c>
    </row>
    <row r="1315" spans="1:14" x14ac:dyDescent="0.25">
      <c r="A1315" s="196" t="s">
        <v>6409</v>
      </c>
      <c r="B1315" s="132" t="s">
        <v>6410</v>
      </c>
      <c r="C1315" s="133" t="s">
        <v>193</v>
      </c>
      <c r="D1315" s="16"/>
      <c r="E1315" s="25"/>
      <c r="F1315" s="260" t="s">
        <v>5048</v>
      </c>
      <c r="G1315" s="257">
        <v>5904067627147</v>
      </c>
      <c r="H1315" s="16" t="s">
        <v>17</v>
      </c>
      <c r="I1315" s="258">
        <v>450.78</v>
      </c>
      <c r="J1315" s="115">
        <f>VLOOKUP(M1315,'Grupy rabatowe'!A:E,5,0)</f>
        <v>0</v>
      </c>
      <c r="K1315" s="100">
        <f t="shared" si="63"/>
        <v>0</v>
      </c>
      <c r="L1315" s="18">
        <f t="shared" si="64"/>
        <v>450.78</v>
      </c>
      <c r="M1315" s="261" t="s">
        <v>2772</v>
      </c>
      <c r="N1315" s="24" t="str">
        <f t="shared" si="62"/>
        <v>rabat - grupa</v>
      </c>
    </row>
    <row r="1316" spans="1:14" x14ac:dyDescent="0.25">
      <c r="A1316" s="196" t="s">
        <v>6411</v>
      </c>
      <c r="B1316" s="132" t="s">
        <v>6412</v>
      </c>
      <c r="C1316" s="133" t="s">
        <v>193</v>
      </c>
      <c r="D1316" s="16"/>
      <c r="E1316" s="25"/>
      <c r="F1316" s="260" t="s">
        <v>5048</v>
      </c>
      <c r="G1316" s="257">
        <v>5904067627154</v>
      </c>
      <c r="H1316" s="16" t="s">
        <v>17</v>
      </c>
      <c r="I1316" s="258">
        <v>500.44</v>
      </c>
      <c r="J1316" s="115">
        <f>VLOOKUP(M1316,'Grupy rabatowe'!A:E,5,0)</f>
        <v>0</v>
      </c>
      <c r="K1316" s="100">
        <f t="shared" si="63"/>
        <v>0</v>
      </c>
      <c r="L1316" s="18">
        <f t="shared" si="64"/>
        <v>500.44</v>
      </c>
      <c r="M1316" s="261" t="s">
        <v>2772</v>
      </c>
      <c r="N1316" s="24" t="str">
        <f t="shared" si="62"/>
        <v>rabat - grupa</v>
      </c>
    </row>
    <row r="1317" spans="1:14" x14ac:dyDescent="0.25">
      <c r="A1317" s="196" t="s">
        <v>6413</v>
      </c>
      <c r="B1317" s="132" t="s">
        <v>6414</v>
      </c>
      <c r="C1317" s="133" t="s">
        <v>193</v>
      </c>
      <c r="D1317" s="16"/>
      <c r="E1317" s="25"/>
      <c r="F1317" s="260" t="s">
        <v>5048</v>
      </c>
      <c r="G1317" s="257">
        <v>5904067627161</v>
      </c>
      <c r="H1317" s="16" t="s">
        <v>17</v>
      </c>
      <c r="I1317" s="258">
        <v>550.09</v>
      </c>
      <c r="J1317" s="115">
        <f>VLOOKUP(M1317,'Grupy rabatowe'!A:E,5,0)</f>
        <v>0</v>
      </c>
      <c r="K1317" s="100">
        <f t="shared" si="63"/>
        <v>0</v>
      </c>
      <c r="L1317" s="18">
        <f t="shared" si="64"/>
        <v>550.09</v>
      </c>
      <c r="M1317" s="261" t="s">
        <v>2772</v>
      </c>
      <c r="N1317" s="24" t="str">
        <f t="shared" si="62"/>
        <v>rabat - grupa</v>
      </c>
    </row>
    <row r="1318" spans="1:14" x14ac:dyDescent="0.25">
      <c r="A1318" s="196" t="s">
        <v>6415</v>
      </c>
      <c r="B1318" s="132" t="s">
        <v>6416</v>
      </c>
      <c r="C1318" s="133" t="s">
        <v>193</v>
      </c>
      <c r="D1318" s="16"/>
      <c r="E1318" s="25"/>
      <c r="F1318" s="260" t="s">
        <v>5048</v>
      </c>
      <c r="G1318" s="257">
        <v>5904067627178</v>
      </c>
      <c r="H1318" s="16" t="s">
        <v>17</v>
      </c>
      <c r="I1318" s="258">
        <v>646.72</v>
      </c>
      <c r="J1318" s="115">
        <f>VLOOKUP(M1318,'Grupy rabatowe'!A:E,5,0)</f>
        <v>0</v>
      </c>
      <c r="K1318" s="100">
        <f t="shared" si="63"/>
        <v>0</v>
      </c>
      <c r="L1318" s="18">
        <f t="shared" si="64"/>
        <v>646.72</v>
      </c>
      <c r="M1318" s="261" t="s">
        <v>2772</v>
      </c>
      <c r="N1318" s="24" t="str">
        <f t="shared" si="62"/>
        <v>rabat - grupa</v>
      </c>
    </row>
    <row r="1319" spans="1:14" x14ac:dyDescent="0.25">
      <c r="A1319" s="196" t="s">
        <v>6417</v>
      </c>
      <c r="B1319" s="132" t="s">
        <v>6418</v>
      </c>
      <c r="C1319" s="133" t="s">
        <v>193</v>
      </c>
      <c r="D1319" s="16"/>
      <c r="E1319" s="25"/>
      <c r="F1319" s="260" t="s">
        <v>5048</v>
      </c>
      <c r="G1319" s="257">
        <v>5904067627222</v>
      </c>
      <c r="H1319" s="16" t="s">
        <v>17</v>
      </c>
      <c r="I1319" s="258">
        <v>611.92999999999995</v>
      </c>
      <c r="J1319" s="115">
        <f>VLOOKUP(M1319,'Grupy rabatowe'!A:E,5,0)</f>
        <v>0</v>
      </c>
      <c r="K1319" s="100">
        <f t="shared" si="63"/>
        <v>0</v>
      </c>
      <c r="L1319" s="18">
        <f t="shared" si="64"/>
        <v>611.92999999999995</v>
      </c>
      <c r="M1319" s="261" t="s">
        <v>2772</v>
      </c>
      <c r="N1319" s="24" t="str">
        <f t="shared" si="62"/>
        <v>rabat - grupa</v>
      </c>
    </row>
    <row r="1320" spans="1:14" x14ac:dyDescent="0.25">
      <c r="A1320" s="196" t="s">
        <v>6419</v>
      </c>
      <c r="B1320" s="132" t="s">
        <v>6420</v>
      </c>
      <c r="C1320" s="133" t="s">
        <v>193</v>
      </c>
      <c r="D1320" s="16"/>
      <c r="E1320" s="25"/>
      <c r="F1320" s="260" t="s">
        <v>5048</v>
      </c>
      <c r="G1320" s="257">
        <v>5904067627239</v>
      </c>
      <c r="H1320" s="16" t="s">
        <v>17</v>
      </c>
      <c r="I1320" s="258">
        <v>687.73</v>
      </c>
      <c r="J1320" s="115">
        <f>VLOOKUP(M1320,'Grupy rabatowe'!A:E,5,0)</f>
        <v>0</v>
      </c>
      <c r="K1320" s="100">
        <f t="shared" si="63"/>
        <v>0</v>
      </c>
      <c r="L1320" s="18">
        <f t="shared" si="64"/>
        <v>687.73</v>
      </c>
      <c r="M1320" s="261" t="s">
        <v>2772</v>
      </c>
      <c r="N1320" s="24" t="str">
        <f t="shared" si="62"/>
        <v>rabat - grupa</v>
      </c>
    </row>
    <row r="1321" spans="1:14" x14ac:dyDescent="0.25">
      <c r="A1321" s="196" t="s">
        <v>6421</v>
      </c>
      <c r="B1321" s="132" t="s">
        <v>6422</v>
      </c>
      <c r="C1321" s="133" t="s">
        <v>193</v>
      </c>
      <c r="D1321" s="16"/>
      <c r="E1321" s="25"/>
      <c r="F1321" s="260" t="s">
        <v>5048</v>
      </c>
      <c r="G1321" s="257">
        <v>5904067627246</v>
      </c>
      <c r="H1321" s="16" t="s">
        <v>17</v>
      </c>
      <c r="I1321" s="258">
        <v>763.52</v>
      </c>
      <c r="J1321" s="115">
        <f>VLOOKUP(M1321,'Grupy rabatowe'!A:E,5,0)</f>
        <v>0</v>
      </c>
      <c r="K1321" s="100">
        <f t="shared" si="63"/>
        <v>0</v>
      </c>
      <c r="L1321" s="18">
        <f t="shared" si="64"/>
        <v>763.52</v>
      </c>
      <c r="M1321" s="261" t="s">
        <v>2772</v>
      </c>
      <c r="N1321" s="24" t="str">
        <f t="shared" si="62"/>
        <v>rabat - grupa</v>
      </c>
    </row>
    <row r="1322" spans="1:14" x14ac:dyDescent="0.25">
      <c r="A1322" s="196" t="s">
        <v>6423</v>
      </c>
      <c r="B1322" s="132" t="s">
        <v>6424</v>
      </c>
      <c r="C1322" s="133" t="s">
        <v>193</v>
      </c>
      <c r="D1322" s="16"/>
      <c r="E1322" s="25"/>
      <c r="F1322" s="260" t="s">
        <v>5048</v>
      </c>
      <c r="G1322" s="257">
        <v>5904067627253</v>
      </c>
      <c r="H1322" s="16" t="s">
        <v>17</v>
      </c>
      <c r="I1322" s="258">
        <v>912.36</v>
      </c>
      <c r="J1322" s="115">
        <f>VLOOKUP(M1322,'Grupy rabatowe'!A:E,5,0)</f>
        <v>0</v>
      </c>
      <c r="K1322" s="100">
        <f t="shared" si="63"/>
        <v>0</v>
      </c>
      <c r="L1322" s="18">
        <f t="shared" si="64"/>
        <v>912.36</v>
      </c>
      <c r="M1322" s="261" t="s">
        <v>2772</v>
      </c>
      <c r="N1322" s="24" t="str">
        <f t="shared" si="62"/>
        <v>rabat - grupa</v>
      </c>
    </row>
    <row r="1323" spans="1:14" x14ac:dyDescent="0.25">
      <c r="A1323" s="196" t="s">
        <v>6425</v>
      </c>
      <c r="B1323" s="132" t="s">
        <v>6426</v>
      </c>
      <c r="C1323" s="133" t="s">
        <v>193</v>
      </c>
      <c r="D1323" s="16"/>
      <c r="E1323" s="25"/>
      <c r="F1323" s="260" t="s">
        <v>5235</v>
      </c>
      <c r="G1323" s="257">
        <v>5904067627307</v>
      </c>
      <c r="H1323" s="16" t="s">
        <v>17</v>
      </c>
      <c r="I1323" s="258">
        <v>369.65</v>
      </c>
      <c r="J1323" s="115">
        <f>VLOOKUP(M1323,'Grupy rabatowe'!A:E,5,0)</f>
        <v>0</v>
      </c>
      <c r="K1323" s="100">
        <f t="shared" si="63"/>
        <v>0</v>
      </c>
      <c r="L1323" s="18">
        <f t="shared" si="64"/>
        <v>369.65</v>
      </c>
      <c r="M1323" s="261" t="s">
        <v>2778</v>
      </c>
      <c r="N1323" s="24" t="str">
        <f t="shared" si="62"/>
        <v>rabat - grupa</v>
      </c>
    </row>
    <row r="1324" spans="1:14" x14ac:dyDescent="0.25">
      <c r="A1324" s="196" t="s">
        <v>6427</v>
      </c>
      <c r="B1324" s="132" t="s">
        <v>6428</v>
      </c>
      <c r="C1324" s="133" t="s">
        <v>193</v>
      </c>
      <c r="D1324" s="16"/>
      <c r="E1324" s="25"/>
      <c r="F1324" s="260" t="s">
        <v>5235</v>
      </c>
      <c r="G1324" s="257">
        <v>5904067627314</v>
      </c>
      <c r="H1324" s="16" t="s">
        <v>17</v>
      </c>
      <c r="I1324" s="258">
        <v>405.79</v>
      </c>
      <c r="J1324" s="115">
        <f>VLOOKUP(M1324,'Grupy rabatowe'!A:E,5,0)</f>
        <v>0</v>
      </c>
      <c r="K1324" s="100">
        <f t="shared" si="63"/>
        <v>0</v>
      </c>
      <c r="L1324" s="18">
        <f t="shared" si="64"/>
        <v>405.79</v>
      </c>
      <c r="M1324" s="261" t="s">
        <v>2778</v>
      </c>
      <c r="N1324" s="24" t="str">
        <f t="shared" si="62"/>
        <v>rabat - grupa</v>
      </c>
    </row>
    <row r="1325" spans="1:14" x14ac:dyDescent="0.25">
      <c r="A1325" s="141" t="s">
        <v>6429</v>
      </c>
      <c r="B1325" s="132" t="s">
        <v>6430</v>
      </c>
      <c r="C1325" s="133" t="s">
        <v>193</v>
      </c>
      <c r="D1325" s="16"/>
      <c r="E1325" s="25"/>
      <c r="F1325" s="260" t="s">
        <v>5235</v>
      </c>
      <c r="G1325" s="257">
        <v>5904067627321</v>
      </c>
      <c r="H1325" s="16" t="s">
        <v>17</v>
      </c>
      <c r="I1325" s="258">
        <v>441.93</v>
      </c>
      <c r="J1325" s="115">
        <f>VLOOKUP(M1325,'Grupy rabatowe'!A:E,5,0)</f>
        <v>0</v>
      </c>
      <c r="K1325" s="100">
        <f t="shared" si="63"/>
        <v>0</v>
      </c>
      <c r="L1325" s="18">
        <f t="shared" si="64"/>
        <v>441.93</v>
      </c>
      <c r="M1325" s="261" t="s">
        <v>2778</v>
      </c>
      <c r="N1325" s="24" t="str">
        <f t="shared" si="62"/>
        <v>rabat - grupa</v>
      </c>
    </row>
    <row r="1326" spans="1:14" x14ac:dyDescent="0.25">
      <c r="A1326" s="196" t="s">
        <v>6431</v>
      </c>
      <c r="B1326" s="132" t="s">
        <v>6432</v>
      </c>
      <c r="C1326" s="133" t="s">
        <v>193</v>
      </c>
      <c r="D1326" s="16"/>
      <c r="E1326" s="25"/>
      <c r="F1326" s="260" t="s">
        <v>5235</v>
      </c>
      <c r="G1326" s="257">
        <v>5904067627338</v>
      </c>
      <c r="H1326" s="16" t="s">
        <v>17</v>
      </c>
      <c r="I1326" s="258">
        <v>511.51</v>
      </c>
      <c r="J1326" s="115">
        <f>VLOOKUP(M1326,'Grupy rabatowe'!A:E,5,0)</f>
        <v>0</v>
      </c>
      <c r="K1326" s="100">
        <f t="shared" si="63"/>
        <v>0</v>
      </c>
      <c r="L1326" s="18">
        <f t="shared" si="64"/>
        <v>511.51</v>
      </c>
      <c r="M1326" s="261" t="s">
        <v>2778</v>
      </c>
      <c r="N1326" s="24" t="str">
        <f t="shared" si="62"/>
        <v>rabat - grupa</v>
      </c>
    </row>
    <row r="1327" spans="1:14" x14ac:dyDescent="0.25">
      <c r="A1327" s="196" t="s">
        <v>2870</v>
      </c>
      <c r="B1327" s="132" t="s">
        <v>2995</v>
      </c>
      <c r="C1327" s="41" t="s">
        <v>193</v>
      </c>
      <c r="D1327" s="16"/>
      <c r="E1327" s="22"/>
      <c r="F1327" s="194" t="s">
        <v>5047</v>
      </c>
      <c r="G1327" s="239">
        <v>5901087043087</v>
      </c>
      <c r="H1327" s="16" t="s">
        <v>17</v>
      </c>
      <c r="I1327" s="113">
        <v>263.02999999999997</v>
      </c>
      <c r="J1327" s="115">
        <f>VLOOKUP(M1327,'Grupy rabatowe'!A:E,5,0)</f>
        <v>0</v>
      </c>
      <c r="K1327" s="100">
        <f t="shared" si="63"/>
        <v>0</v>
      </c>
      <c r="L1327" s="18">
        <f t="shared" si="64"/>
        <v>263.02999999999997</v>
      </c>
      <c r="M1327" s="19" t="s">
        <v>2774</v>
      </c>
      <c r="N1327" s="24" t="str">
        <f t="shared" ref="N1327:N1388" si="65">IF(J1327=K1327,"rabat - grupa","rabat - produkt")</f>
        <v>rabat - grupa</v>
      </c>
    </row>
    <row r="1328" spans="1:14" x14ac:dyDescent="0.25">
      <c r="A1328" s="196" t="s">
        <v>2871</v>
      </c>
      <c r="B1328" s="132" t="s">
        <v>2996</v>
      </c>
      <c r="C1328" s="41" t="s">
        <v>193</v>
      </c>
      <c r="D1328" s="16"/>
      <c r="E1328" s="22"/>
      <c r="F1328" s="194" t="s">
        <v>5047</v>
      </c>
      <c r="G1328" s="239">
        <v>5901087043094</v>
      </c>
      <c r="H1328" s="16" t="s">
        <v>17</v>
      </c>
      <c r="I1328" s="113">
        <v>306.33</v>
      </c>
      <c r="J1328" s="115">
        <f>VLOOKUP(M1328,'Grupy rabatowe'!A:E,5,0)</f>
        <v>0</v>
      </c>
      <c r="K1328" s="100">
        <f t="shared" si="63"/>
        <v>0</v>
      </c>
      <c r="L1328" s="18">
        <f t="shared" si="64"/>
        <v>306.33</v>
      </c>
      <c r="M1328" s="19" t="s">
        <v>2774</v>
      </c>
      <c r="N1328" s="24" t="str">
        <f t="shared" si="65"/>
        <v>rabat - grupa</v>
      </c>
    </row>
    <row r="1329" spans="1:14" x14ac:dyDescent="0.25">
      <c r="A1329" s="196" t="s">
        <v>2872</v>
      </c>
      <c r="B1329" s="132" t="s">
        <v>2997</v>
      </c>
      <c r="C1329" s="41" t="s">
        <v>193</v>
      </c>
      <c r="D1329" s="16"/>
      <c r="E1329" s="22"/>
      <c r="F1329" s="194" t="s">
        <v>5047</v>
      </c>
      <c r="G1329" s="239">
        <v>5901087043100</v>
      </c>
      <c r="H1329" s="16" t="s">
        <v>17</v>
      </c>
      <c r="I1329" s="113">
        <v>349.63</v>
      </c>
      <c r="J1329" s="115">
        <f>VLOOKUP(M1329,'Grupy rabatowe'!A:E,5,0)</f>
        <v>0</v>
      </c>
      <c r="K1329" s="100">
        <f t="shared" si="63"/>
        <v>0</v>
      </c>
      <c r="L1329" s="18">
        <f t="shared" si="64"/>
        <v>349.63</v>
      </c>
      <c r="M1329" s="19" t="s">
        <v>2774</v>
      </c>
      <c r="N1329" s="24" t="str">
        <f t="shared" si="65"/>
        <v>rabat - grupa</v>
      </c>
    </row>
    <row r="1330" spans="1:14" x14ac:dyDescent="0.25">
      <c r="A1330" s="196" t="s">
        <v>2873</v>
      </c>
      <c r="B1330" s="132" t="s">
        <v>2998</v>
      </c>
      <c r="C1330" s="41" t="s">
        <v>193</v>
      </c>
      <c r="D1330" s="16"/>
      <c r="E1330" s="22"/>
      <c r="F1330" s="194" t="s">
        <v>5047</v>
      </c>
      <c r="G1330" s="239">
        <v>5901087043124</v>
      </c>
      <c r="H1330" s="16" t="s">
        <v>17</v>
      </c>
      <c r="I1330" s="113">
        <v>392.93</v>
      </c>
      <c r="J1330" s="115">
        <f>VLOOKUP(M1330,'Grupy rabatowe'!A:E,5,0)</f>
        <v>0</v>
      </c>
      <c r="K1330" s="100">
        <f t="shared" si="63"/>
        <v>0</v>
      </c>
      <c r="L1330" s="18">
        <f t="shared" si="64"/>
        <v>392.93</v>
      </c>
      <c r="M1330" s="19" t="s">
        <v>2774</v>
      </c>
      <c r="N1330" s="24" t="str">
        <f t="shared" si="65"/>
        <v>rabat - grupa</v>
      </c>
    </row>
    <row r="1331" spans="1:14" x14ac:dyDescent="0.25">
      <c r="A1331" s="196" t="s">
        <v>2874</v>
      </c>
      <c r="B1331" s="132" t="s">
        <v>2999</v>
      </c>
      <c r="C1331" s="41" t="s">
        <v>193</v>
      </c>
      <c r="D1331" s="16"/>
      <c r="E1331" s="22"/>
      <c r="F1331" s="194" t="s">
        <v>5047</v>
      </c>
      <c r="G1331" s="239">
        <v>5901087043131</v>
      </c>
      <c r="H1331" s="16" t="s">
        <v>17</v>
      </c>
      <c r="I1331" s="113">
        <v>436.22</v>
      </c>
      <c r="J1331" s="115">
        <f>VLOOKUP(M1331,'Grupy rabatowe'!A:E,5,0)</f>
        <v>0</v>
      </c>
      <c r="K1331" s="100">
        <f t="shared" si="63"/>
        <v>0</v>
      </c>
      <c r="L1331" s="18">
        <f t="shared" si="64"/>
        <v>436.22</v>
      </c>
      <c r="M1331" s="19" t="s">
        <v>2774</v>
      </c>
      <c r="N1331" s="24" t="str">
        <f t="shared" si="65"/>
        <v>rabat - grupa</v>
      </c>
    </row>
    <row r="1332" spans="1:14" x14ac:dyDescent="0.25">
      <c r="A1332" s="196" t="s">
        <v>2875</v>
      </c>
      <c r="B1332" s="132" t="s">
        <v>3000</v>
      </c>
      <c r="C1332" s="41" t="s">
        <v>193</v>
      </c>
      <c r="D1332" s="16"/>
      <c r="E1332" s="22"/>
      <c r="F1332" s="194" t="s">
        <v>5047</v>
      </c>
      <c r="G1332" s="239">
        <v>5901087043148</v>
      </c>
      <c r="H1332" s="16" t="s">
        <v>17</v>
      </c>
      <c r="I1332" s="113">
        <v>479.52</v>
      </c>
      <c r="J1332" s="115">
        <f>VLOOKUP(M1332,'Grupy rabatowe'!A:E,5,0)</f>
        <v>0</v>
      </c>
      <c r="K1332" s="100">
        <f t="shared" si="63"/>
        <v>0</v>
      </c>
      <c r="L1332" s="18">
        <f t="shared" si="64"/>
        <v>479.52</v>
      </c>
      <c r="M1332" s="19" t="s">
        <v>2774</v>
      </c>
      <c r="N1332" s="24" t="str">
        <f t="shared" si="65"/>
        <v>rabat - grupa</v>
      </c>
    </row>
    <row r="1333" spans="1:14" x14ac:dyDescent="0.25">
      <c r="A1333" s="196" t="s">
        <v>2876</v>
      </c>
      <c r="B1333" s="132" t="s">
        <v>3001</v>
      </c>
      <c r="C1333" s="41" t="s">
        <v>193</v>
      </c>
      <c r="D1333" s="16"/>
      <c r="E1333" s="22"/>
      <c r="F1333" s="194" t="s">
        <v>5047</v>
      </c>
      <c r="G1333" s="239">
        <v>5901087043162</v>
      </c>
      <c r="H1333" s="16" t="s">
        <v>17</v>
      </c>
      <c r="I1333" s="113">
        <v>320.22000000000003</v>
      </c>
      <c r="J1333" s="115">
        <f>VLOOKUP(M1333,'Grupy rabatowe'!A:E,5,0)</f>
        <v>0</v>
      </c>
      <c r="K1333" s="100">
        <f t="shared" si="63"/>
        <v>0</v>
      </c>
      <c r="L1333" s="18">
        <f t="shared" si="64"/>
        <v>320.22000000000003</v>
      </c>
      <c r="M1333" s="19" t="s">
        <v>2774</v>
      </c>
      <c r="N1333" s="24" t="str">
        <f t="shared" si="65"/>
        <v>rabat - grupa</v>
      </c>
    </row>
    <row r="1334" spans="1:14" x14ac:dyDescent="0.25">
      <c r="A1334" s="196" t="s">
        <v>2877</v>
      </c>
      <c r="B1334" s="132" t="s">
        <v>3002</v>
      </c>
      <c r="C1334" s="41" t="s">
        <v>193</v>
      </c>
      <c r="D1334" s="16"/>
      <c r="E1334" s="22"/>
      <c r="F1334" s="194" t="s">
        <v>5047</v>
      </c>
      <c r="G1334" s="239">
        <v>5901087043186</v>
      </c>
      <c r="H1334" s="16" t="s">
        <v>17</v>
      </c>
      <c r="I1334" s="113">
        <v>382.53</v>
      </c>
      <c r="J1334" s="115">
        <f>VLOOKUP(M1334,'Grupy rabatowe'!A:E,5,0)</f>
        <v>0</v>
      </c>
      <c r="K1334" s="100">
        <f t="shared" si="63"/>
        <v>0</v>
      </c>
      <c r="L1334" s="18">
        <f t="shared" si="64"/>
        <v>382.53</v>
      </c>
      <c r="M1334" s="19" t="s">
        <v>2774</v>
      </c>
      <c r="N1334" s="24" t="str">
        <f t="shared" si="65"/>
        <v>rabat - grupa</v>
      </c>
    </row>
    <row r="1335" spans="1:14" x14ac:dyDescent="0.25">
      <c r="A1335" s="196" t="s">
        <v>2878</v>
      </c>
      <c r="B1335" s="132" t="s">
        <v>3003</v>
      </c>
      <c r="C1335" s="41" t="s">
        <v>193</v>
      </c>
      <c r="D1335" s="16"/>
      <c r="E1335" s="22"/>
      <c r="F1335" s="194" t="s">
        <v>5047</v>
      </c>
      <c r="G1335" s="239">
        <v>5901087043193</v>
      </c>
      <c r="H1335" s="16" t="s">
        <v>17</v>
      </c>
      <c r="I1335" s="113">
        <v>444.83</v>
      </c>
      <c r="J1335" s="115">
        <f>VLOOKUP(M1335,'Grupy rabatowe'!A:E,5,0)</f>
        <v>0</v>
      </c>
      <c r="K1335" s="100">
        <f t="shared" ref="K1335:K1398" si="66">J1335</f>
        <v>0</v>
      </c>
      <c r="L1335" s="18">
        <f t="shared" ref="L1335:L1398" si="67">I1335*(1-K1335)</f>
        <v>444.83</v>
      </c>
      <c r="M1335" s="19" t="s">
        <v>2774</v>
      </c>
      <c r="N1335" s="24" t="str">
        <f t="shared" si="65"/>
        <v>rabat - grupa</v>
      </c>
    </row>
    <row r="1336" spans="1:14" x14ac:dyDescent="0.25">
      <c r="A1336" s="196" t="s">
        <v>2879</v>
      </c>
      <c r="B1336" s="132" t="s">
        <v>3004</v>
      </c>
      <c r="C1336" s="41" t="s">
        <v>193</v>
      </c>
      <c r="D1336" s="16"/>
      <c r="E1336" s="22"/>
      <c r="F1336" s="194" t="s">
        <v>5047</v>
      </c>
      <c r="G1336" s="239">
        <v>5901087043285</v>
      </c>
      <c r="H1336" s="16" t="s">
        <v>17</v>
      </c>
      <c r="I1336" s="113">
        <v>507.14</v>
      </c>
      <c r="J1336" s="115">
        <f>VLOOKUP(M1336,'Grupy rabatowe'!A:E,5,0)</f>
        <v>0</v>
      </c>
      <c r="K1336" s="100">
        <f t="shared" si="66"/>
        <v>0</v>
      </c>
      <c r="L1336" s="18">
        <f t="shared" si="67"/>
        <v>507.14</v>
      </c>
      <c r="M1336" s="19" t="s">
        <v>2774</v>
      </c>
      <c r="N1336" s="24" t="str">
        <f t="shared" si="65"/>
        <v>rabat - grupa</v>
      </c>
    </row>
    <row r="1337" spans="1:14" x14ac:dyDescent="0.25">
      <c r="A1337" s="195" t="s">
        <v>3005</v>
      </c>
      <c r="B1337" s="132" t="s">
        <v>3015</v>
      </c>
      <c r="C1337" s="41" t="s">
        <v>193</v>
      </c>
      <c r="D1337" s="16"/>
      <c r="E1337" s="22"/>
      <c r="F1337" s="194" t="s">
        <v>5048</v>
      </c>
      <c r="G1337" s="239">
        <v>5904067604957</v>
      </c>
      <c r="H1337" s="16" t="s">
        <v>17</v>
      </c>
      <c r="I1337" s="113">
        <v>275.25</v>
      </c>
      <c r="J1337" s="115">
        <f>VLOOKUP(M1337,'Grupy rabatowe'!A:E,5,0)</f>
        <v>0</v>
      </c>
      <c r="K1337" s="100">
        <f t="shared" si="66"/>
        <v>0</v>
      </c>
      <c r="L1337" s="18">
        <f t="shared" si="67"/>
        <v>275.25</v>
      </c>
      <c r="M1337" s="19" t="s">
        <v>2772</v>
      </c>
      <c r="N1337" s="24" t="str">
        <f t="shared" si="65"/>
        <v>rabat - grupa</v>
      </c>
    </row>
    <row r="1338" spans="1:14" x14ac:dyDescent="0.25">
      <c r="A1338" s="196" t="s">
        <v>3006</v>
      </c>
      <c r="B1338" s="132" t="s">
        <v>3016</v>
      </c>
      <c r="C1338" s="41" t="s">
        <v>193</v>
      </c>
      <c r="D1338" s="16"/>
      <c r="E1338" s="22"/>
      <c r="F1338" s="194" t="s">
        <v>5048</v>
      </c>
      <c r="G1338" s="239">
        <v>5904067604964</v>
      </c>
      <c r="H1338" s="16" t="s">
        <v>17</v>
      </c>
      <c r="I1338" s="113">
        <v>322.62</v>
      </c>
      <c r="J1338" s="115">
        <f>VLOOKUP(M1338,'Grupy rabatowe'!A:E,5,0)</f>
        <v>0</v>
      </c>
      <c r="K1338" s="100">
        <f t="shared" si="66"/>
        <v>0</v>
      </c>
      <c r="L1338" s="18">
        <f t="shared" si="67"/>
        <v>322.62</v>
      </c>
      <c r="M1338" s="19" t="s">
        <v>2772</v>
      </c>
      <c r="N1338" s="24" t="str">
        <f t="shared" si="65"/>
        <v>rabat - grupa</v>
      </c>
    </row>
    <row r="1339" spans="1:14" x14ac:dyDescent="0.25">
      <c r="A1339" s="196" t="s">
        <v>3007</v>
      </c>
      <c r="B1339" s="132" t="s">
        <v>3017</v>
      </c>
      <c r="C1339" s="41" t="s">
        <v>193</v>
      </c>
      <c r="D1339" s="16"/>
      <c r="E1339" s="22"/>
      <c r="F1339" s="194" t="s">
        <v>5048</v>
      </c>
      <c r="G1339" s="239">
        <v>5904067604971</v>
      </c>
      <c r="H1339" s="16" t="s">
        <v>17</v>
      </c>
      <c r="I1339" s="113">
        <v>369.99</v>
      </c>
      <c r="J1339" s="115">
        <f>VLOOKUP(M1339,'Grupy rabatowe'!A:E,5,0)</f>
        <v>0</v>
      </c>
      <c r="K1339" s="100">
        <f t="shared" si="66"/>
        <v>0</v>
      </c>
      <c r="L1339" s="18">
        <f t="shared" si="67"/>
        <v>369.99</v>
      </c>
      <c r="M1339" s="19" t="s">
        <v>2772</v>
      </c>
      <c r="N1339" s="24" t="str">
        <f t="shared" si="65"/>
        <v>rabat - grupa</v>
      </c>
    </row>
    <row r="1340" spans="1:14" x14ac:dyDescent="0.25">
      <c r="A1340" s="196" t="s">
        <v>3008</v>
      </c>
      <c r="B1340" s="132" t="s">
        <v>3018</v>
      </c>
      <c r="C1340" s="41" t="s">
        <v>193</v>
      </c>
      <c r="D1340" s="16"/>
      <c r="E1340" s="22"/>
      <c r="F1340" s="194" t="s">
        <v>5048</v>
      </c>
      <c r="G1340" s="239">
        <v>5904067604988</v>
      </c>
      <c r="H1340" s="16" t="s">
        <v>17</v>
      </c>
      <c r="I1340" s="113">
        <v>417.37</v>
      </c>
      <c r="J1340" s="115">
        <f>VLOOKUP(M1340,'Grupy rabatowe'!A:E,5,0)</f>
        <v>0</v>
      </c>
      <c r="K1340" s="100">
        <f t="shared" si="66"/>
        <v>0</v>
      </c>
      <c r="L1340" s="18">
        <f t="shared" si="67"/>
        <v>417.37</v>
      </c>
      <c r="M1340" s="19" t="s">
        <v>2772</v>
      </c>
      <c r="N1340" s="24" t="str">
        <f t="shared" si="65"/>
        <v>rabat - grupa</v>
      </c>
    </row>
    <row r="1341" spans="1:14" x14ac:dyDescent="0.25">
      <c r="A1341" s="196" t="s">
        <v>3009</v>
      </c>
      <c r="B1341" s="132" t="s">
        <v>3019</v>
      </c>
      <c r="C1341" s="41" t="s">
        <v>193</v>
      </c>
      <c r="D1341" s="16"/>
      <c r="E1341" s="22"/>
      <c r="F1341" s="194" t="s">
        <v>5048</v>
      </c>
      <c r="G1341" s="239">
        <v>5904067604995</v>
      </c>
      <c r="H1341" s="16" t="s">
        <v>17</v>
      </c>
      <c r="I1341" s="113">
        <v>464.74</v>
      </c>
      <c r="J1341" s="115">
        <f>VLOOKUP(M1341,'Grupy rabatowe'!A:E,5,0)</f>
        <v>0</v>
      </c>
      <c r="K1341" s="100">
        <f t="shared" si="66"/>
        <v>0</v>
      </c>
      <c r="L1341" s="18">
        <f t="shared" si="67"/>
        <v>464.74</v>
      </c>
      <c r="M1341" s="19" t="s">
        <v>2772</v>
      </c>
      <c r="N1341" s="24" t="str">
        <f t="shared" si="65"/>
        <v>rabat - grupa</v>
      </c>
    </row>
    <row r="1342" spans="1:14" x14ac:dyDescent="0.25">
      <c r="A1342" s="196" t="s">
        <v>3010</v>
      </c>
      <c r="B1342" s="132" t="s">
        <v>3020</v>
      </c>
      <c r="C1342" s="41" t="s">
        <v>193</v>
      </c>
      <c r="D1342" s="16"/>
      <c r="E1342" s="22"/>
      <c r="F1342" s="194" t="s">
        <v>5048</v>
      </c>
      <c r="G1342" s="239">
        <v>5904067605008</v>
      </c>
      <c r="H1342" s="16" t="s">
        <v>17</v>
      </c>
      <c r="I1342" s="113">
        <v>512.11</v>
      </c>
      <c r="J1342" s="115">
        <f>VLOOKUP(M1342,'Grupy rabatowe'!A:E,5,0)</f>
        <v>0</v>
      </c>
      <c r="K1342" s="100">
        <f t="shared" si="66"/>
        <v>0</v>
      </c>
      <c r="L1342" s="18">
        <f t="shared" si="67"/>
        <v>512.11</v>
      </c>
      <c r="M1342" s="19" t="s">
        <v>2772</v>
      </c>
      <c r="N1342" s="24" t="str">
        <f t="shared" si="65"/>
        <v>rabat - grupa</v>
      </c>
    </row>
    <row r="1343" spans="1:14" x14ac:dyDescent="0.25">
      <c r="A1343" s="196" t="s">
        <v>3011</v>
      </c>
      <c r="B1343" s="132" t="s">
        <v>3021</v>
      </c>
      <c r="C1343" s="41" t="s">
        <v>193</v>
      </c>
      <c r="D1343" s="16"/>
      <c r="E1343" s="22"/>
      <c r="F1343" s="194" t="s">
        <v>5048</v>
      </c>
      <c r="G1343" s="239">
        <v>5904067605015</v>
      </c>
      <c r="H1343" s="16" t="s">
        <v>17</v>
      </c>
      <c r="I1343" s="113">
        <v>352.81</v>
      </c>
      <c r="J1343" s="115">
        <f>VLOOKUP(M1343,'Grupy rabatowe'!A:E,5,0)</f>
        <v>0</v>
      </c>
      <c r="K1343" s="100">
        <f t="shared" si="66"/>
        <v>0</v>
      </c>
      <c r="L1343" s="18">
        <f t="shared" si="67"/>
        <v>352.81</v>
      </c>
      <c r="M1343" s="19" t="s">
        <v>2772</v>
      </c>
      <c r="N1343" s="24" t="str">
        <f t="shared" si="65"/>
        <v>rabat - grupa</v>
      </c>
    </row>
    <row r="1344" spans="1:14" x14ac:dyDescent="0.25">
      <c r="A1344" s="196" t="s">
        <v>3012</v>
      </c>
      <c r="B1344" s="132" t="s">
        <v>3022</v>
      </c>
      <c r="C1344" s="41" t="s">
        <v>193</v>
      </c>
      <c r="D1344" s="16"/>
      <c r="E1344" s="22"/>
      <c r="F1344" s="194" t="s">
        <v>5048</v>
      </c>
      <c r="G1344" s="239">
        <v>5904067605022</v>
      </c>
      <c r="H1344" s="16" t="s">
        <v>17</v>
      </c>
      <c r="I1344" s="113">
        <v>425.97</v>
      </c>
      <c r="J1344" s="115">
        <f>VLOOKUP(M1344,'Grupy rabatowe'!A:E,5,0)</f>
        <v>0</v>
      </c>
      <c r="K1344" s="100">
        <f t="shared" si="66"/>
        <v>0</v>
      </c>
      <c r="L1344" s="18">
        <f t="shared" si="67"/>
        <v>425.97</v>
      </c>
      <c r="M1344" s="19" t="s">
        <v>2772</v>
      </c>
      <c r="N1344" s="24" t="str">
        <f t="shared" si="65"/>
        <v>rabat - grupa</v>
      </c>
    </row>
    <row r="1345" spans="1:14" x14ac:dyDescent="0.25">
      <c r="A1345" s="196" t="s">
        <v>3013</v>
      </c>
      <c r="B1345" s="132" t="s">
        <v>3023</v>
      </c>
      <c r="C1345" s="41" t="s">
        <v>193</v>
      </c>
      <c r="D1345" s="16"/>
      <c r="E1345" s="22"/>
      <c r="F1345" s="194" t="s">
        <v>5048</v>
      </c>
      <c r="G1345" s="239">
        <v>5904067605039</v>
      </c>
      <c r="H1345" s="16" t="s">
        <v>17</v>
      </c>
      <c r="I1345" s="113">
        <v>499.14</v>
      </c>
      <c r="J1345" s="115">
        <f>VLOOKUP(M1345,'Grupy rabatowe'!A:E,5,0)</f>
        <v>0</v>
      </c>
      <c r="K1345" s="100">
        <f t="shared" si="66"/>
        <v>0</v>
      </c>
      <c r="L1345" s="18">
        <f t="shared" si="67"/>
        <v>499.14</v>
      </c>
      <c r="M1345" s="19" t="s">
        <v>2772</v>
      </c>
      <c r="N1345" s="24" t="str">
        <f t="shared" si="65"/>
        <v>rabat - grupa</v>
      </c>
    </row>
    <row r="1346" spans="1:14" x14ac:dyDescent="0.25">
      <c r="A1346" s="196" t="s">
        <v>3014</v>
      </c>
      <c r="B1346" s="132" t="s">
        <v>3024</v>
      </c>
      <c r="C1346" s="41" t="s">
        <v>193</v>
      </c>
      <c r="D1346" s="16"/>
      <c r="E1346" s="22"/>
      <c r="F1346" s="194" t="s">
        <v>5048</v>
      </c>
      <c r="G1346" s="239">
        <v>5904067605046</v>
      </c>
      <c r="H1346" s="16" t="s">
        <v>17</v>
      </c>
      <c r="I1346" s="113">
        <v>572.30999999999995</v>
      </c>
      <c r="J1346" s="115">
        <f>VLOOKUP(M1346,'Grupy rabatowe'!A:E,5,0)</f>
        <v>0</v>
      </c>
      <c r="K1346" s="100">
        <f t="shared" si="66"/>
        <v>0</v>
      </c>
      <c r="L1346" s="18">
        <f t="shared" si="67"/>
        <v>572.30999999999995</v>
      </c>
      <c r="M1346" s="19" t="s">
        <v>2772</v>
      </c>
      <c r="N1346" s="24" t="str">
        <f t="shared" si="65"/>
        <v>rabat - grupa</v>
      </c>
    </row>
    <row r="1347" spans="1:14" x14ac:dyDescent="0.25">
      <c r="A1347" s="196" t="s">
        <v>3025</v>
      </c>
      <c r="B1347" s="132" t="s">
        <v>3031</v>
      </c>
      <c r="C1347" s="41" t="s">
        <v>193</v>
      </c>
      <c r="D1347" s="16"/>
      <c r="E1347" s="22"/>
      <c r="F1347" s="194" t="s">
        <v>5047</v>
      </c>
      <c r="G1347" s="239">
        <v>5904067605053</v>
      </c>
      <c r="H1347" s="16" t="s">
        <v>17</v>
      </c>
      <c r="I1347" s="113">
        <v>272.54000000000002</v>
      </c>
      <c r="J1347" s="115">
        <f>VLOOKUP(M1347,'Grupy rabatowe'!A:E,5,0)</f>
        <v>0</v>
      </c>
      <c r="K1347" s="100">
        <f t="shared" si="66"/>
        <v>0</v>
      </c>
      <c r="L1347" s="18">
        <f t="shared" si="67"/>
        <v>272.54000000000002</v>
      </c>
      <c r="M1347" s="19" t="s">
        <v>2774</v>
      </c>
      <c r="N1347" s="24" t="str">
        <f t="shared" si="65"/>
        <v>rabat - grupa</v>
      </c>
    </row>
    <row r="1348" spans="1:14" x14ac:dyDescent="0.25">
      <c r="A1348" s="196" t="s">
        <v>3026</v>
      </c>
      <c r="B1348" s="132" t="s">
        <v>3032</v>
      </c>
      <c r="C1348" s="41" t="s">
        <v>193</v>
      </c>
      <c r="D1348" s="16"/>
      <c r="E1348" s="22"/>
      <c r="F1348" s="194" t="s">
        <v>5047</v>
      </c>
      <c r="G1348" s="239">
        <v>5904067605060</v>
      </c>
      <c r="H1348" s="16" t="s">
        <v>17</v>
      </c>
      <c r="I1348" s="113">
        <v>315.83</v>
      </c>
      <c r="J1348" s="115">
        <f>VLOOKUP(M1348,'Grupy rabatowe'!A:E,5,0)</f>
        <v>0</v>
      </c>
      <c r="K1348" s="100">
        <f t="shared" si="66"/>
        <v>0</v>
      </c>
      <c r="L1348" s="18">
        <f t="shared" si="67"/>
        <v>315.83</v>
      </c>
      <c r="M1348" s="19" t="s">
        <v>2774</v>
      </c>
      <c r="N1348" s="24" t="str">
        <f t="shared" si="65"/>
        <v>rabat - grupa</v>
      </c>
    </row>
    <row r="1349" spans="1:14" x14ac:dyDescent="0.25">
      <c r="A1349" s="196" t="s">
        <v>3027</v>
      </c>
      <c r="B1349" s="132" t="s">
        <v>3033</v>
      </c>
      <c r="C1349" s="41" t="s">
        <v>193</v>
      </c>
      <c r="D1349" s="16"/>
      <c r="E1349" s="22"/>
      <c r="F1349" s="194" t="s">
        <v>5047</v>
      </c>
      <c r="G1349" s="239">
        <v>5904067605077</v>
      </c>
      <c r="H1349" s="16" t="s">
        <v>17</v>
      </c>
      <c r="I1349" s="113">
        <v>359.13</v>
      </c>
      <c r="J1349" s="115">
        <f>VLOOKUP(M1349,'Grupy rabatowe'!A:E,5,0)</f>
        <v>0</v>
      </c>
      <c r="K1349" s="100">
        <f t="shared" si="66"/>
        <v>0</v>
      </c>
      <c r="L1349" s="18">
        <f t="shared" si="67"/>
        <v>359.13</v>
      </c>
      <c r="M1349" s="19" t="s">
        <v>2774</v>
      </c>
      <c r="N1349" s="24" t="str">
        <f t="shared" si="65"/>
        <v>rabat - grupa</v>
      </c>
    </row>
    <row r="1350" spans="1:14" x14ac:dyDescent="0.25">
      <c r="A1350" s="196" t="s">
        <v>3028</v>
      </c>
      <c r="B1350" s="132" t="s">
        <v>3034</v>
      </c>
      <c r="C1350" s="41" t="s">
        <v>193</v>
      </c>
      <c r="D1350" s="16"/>
      <c r="E1350" s="22"/>
      <c r="F1350" s="194" t="s">
        <v>5047</v>
      </c>
      <c r="G1350" s="239">
        <v>5904067605084</v>
      </c>
      <c r="H1350" s="16" t="s">
        <v>17</v>
      </c>
      <c r="I1350" s="113">
        <v>402.43</v>
      </c>
      <c r="J1350" s="115">
        <f>VLOOKUP(M1350,'Grupy rabatowe'!A:E,5,0)</f>
        <v>0</v>
      </c>
      <c r="K1350" s="100">
        <f t="shared" si="66"/>
        <v>0</v>
      </c>
      <c r="L1350" s="18">
        <f t="shared" si="67"/>
        <v>402.43</v>
      </c>
      <c r="M1350" s="19" t="s">
        <v>2774</v>
      </c>
      <c r="N1350" s="24" t="str">
        <f t="shared" si="65"/>
        <v>rabat - grupa</v>
      </c>
    </row>
    <row r="1351" spans="1:14" x14ac:dyDescent="0.25">
      <c r="A1351" s="196" t="s">
        <v>3029</v>
      </c>
      <c r="B1351" s="132" t="s">
        <v>3037</v>
      </c>
      <c r="C1351" s="41" t="s">
        <v>193</v>
      </c>
      <c r="D1351" s="16"/>
      <c r="E1351" s="22"/>
      <c r="F1351" s="194" t="s">
        <v>5047</v>
      </c>
      <c r="G1351" s="239">
        <v>5904067605091</v>
      </c>
      <c r="H1351" s="16" t="s">
        <v>17</v>
      </c>
      <c r="I1351" s="113">
        <v>445.73</v>
      </c>
      <c r="J1351" s="115">
        <f>VLOOKUP(M1351,'Grupy rabatowe'!A:E,5,0)</f>
        <v>0</v>
      </c>
      <c r="K1351" s="100">
        <f t="shared" si="66"/>
        <v>0</v>
      </c>
      <c r="L1351" s="18">
        <f t="shared" si="67"/>
        <v>445.73</v>
      </c>
      <c r="M1351" s="19" t="s">
        <v>2774</v>
      </c>
      <c r="N1351" s="24" t="str">
        <f t="shared" si="65"/>
        <v>rabat - grupa</v>
      </c>
    </row>
    <row r="1352" spans="1:14" x14ac:dyDescent="0.25">
      <c r="A1352" s="196" t="s">
        <v>3030</v>
      </c>
      <c r="B1352" s="132" t="s">
        <v>3035</v>
      </c>
      <c r="C1352" s="41" t="s">
        <v>193</v>
      </c>
      <c r="D1352" s="16"/>
      <c r="E1352" s="22"/>
      <c r="F1352" s="194" t="s">
        <v>5047</v>
      </c>
      <c r="G1352" s="239">
        <v>5904067605107</v>
      </c>
      <c r="H1352" s="16" t="s">
        <v>17</v>
      </c>
      <c r="I1352" s="113">
        <v>489.03</v>
      </c>
      <c r="J1352" s="115">
        <f>VLOOKUP(M1352,'Grupy rabatowe'!A:E,5,0)</f>
        <v>0</v>
      </c>
      <c r="K1352" s="100">
        <f t="shared" si="66"/>
        <v>0</v>
      </c>
      <c r="L1352" s="18">
        <f t="shared" si="67"/>
        <v>489.03</v>
      </c>
      <c r="M1352" s="19" t="s">
        <v>2774</v>
      </c>
      <c r="N1352" s="24" t="str">
        <f t="shared" si="65"/>
        <v>rabat - grupa</v>
      </c>
    </row>
    <row r="1353" spans="1:14" x14ac:dyDescent="0.25">
      <c r="A1353" s="195" t="s">
        <v>2880</v>
      </c>
      <c r="B1353" s="132" t="s">
        <v>3036</v>
      </c>
      <c r="C1353" s="41" t="s">
        <v>193</v>
      </c>
      <c r="D1353" s="16"/>
      <c r="E1353" s="25"/>
      <c r="F1353" s="194" t="s">
        <v>5047</v>
      </c>
      <c r="G1353" s="239">
        <v>5901087043155</v>
      </c>
      <c r="H1353" s="16" t="s">
        <v>17</v>
      </c>
      <c r="I1353" s="113">
        <v>573.05999999999995</v>
      </c>
      <c r="J1353" s="115">
        <f>VLOOKUP(M1353,'Grupy rabatowe'!A:E,5,0)</f>
        <v>0</v>
      </c>
      <c r="K1353" s="100">
        <f t="shared" si="66"/>
        <v>0</v>
      </c>
      <c r="L1353" s="18">
        <f t="shared" si="67"/>
        <v>573.05999999999995</v>
      </c>
      <c r="M1353" s="19" t="s">
        <v>2774</v>
      </c>
      <c r="N1353" s="24" t="str">
        <f t="shared" si="65"/>
        <v>rabat - grupa</v>
      </c>
    </row>
    <row r="1354" spans="1:14" x14ac:dyDescent="0.25">
      <c r="A1354" s="196" t="s">
        <v>3038</v>
      </c>
      <c r="B1354" s="132" t="s">
        <v>3042</v>
      </c>
      <c r="C1354" s="41" t="s">
        <v>193</v>
      </c>
      <c r="D1354" s="16"/>
      <c r="E1354" s="25"/>
      <c r="F1354" s="194" t="s">
        <v>5047</v>
      </c>
      <c r="G1354" s="239">
        <v>5904067605114</v>
      </c>
      <c r="H1354" s="16" t="s">
        <v>17</v>
      </c>
      <c r="I1354" s="113">
        <v>329.72</v>
      </c>
      <c r="J1354" s="115">
        <f>VLOOKUP(M1354,'Grupy rabatowe'!A:E,5,0)</f>
        <v>0</v>
      </c>
      <c r="K1354" s="100">
        <f t="shared" si="66"/>
        <v>0</v>
      </c>
      <c r="L1354" s="18">
        <f t="shared" si="67"/>
        <v>329.72</v>
      </c>
      <c r="M1354" s="19" t="s">
        <v>2774</v>
      </c>
      <c r="N1354" s="24" t="str">
        <f t="shared" si="65"/>
        <v>rabat - grupa</v>
      </c>
    </row>
    <row r="1355" spans="1:14" x14ac:dyDescent="0.25">
      <c r="A1355" s="196" t="s">
        <v>3039</v>
      </c>
      <c r="B1355" s="132" t="s">
        <v>3043</v>
      </c>
      <c r="C1355" s="41" t="s">
        <v>193</v>
      </c>
      <c r="D1355" s="16"/>
      <c r="E1355" s="25"/>
      <c r="F1355" s="194" t="s">
        <v>5047</v>
      </c>
      <c r="G1355" s="239">
        <v>5904067605121</v>
      </c>
      <c r="H1355" s="16" t="s">
        <v>17</v>
      </c>
      <c r="I1355" s="113">
        <v>392.03</v>
      </c>
      <c r="J1355" s="115">
        <f>VLOOKUP(M1355,'Grupy rabatowe'!A:E,5,0)</f>
        <v>0</v>
      </c>
      <c r="K1355" s="100">
        <f t="shared" si="66"/>
        <v>0</v>
      </c>
      <c r="L1355" s="18">
        <f t="shared" si="67"/>
        <v>392.03</v>
      </c>
      <c r="M1355" s="19" t="s">
        <v>2774</v>
      </c>
      <c r="N1355" s="24" t="str">
        <f t="shared" si="65"/>
        <v>rabat - grupa</v>
      </c>
    </row>
    <row r="1356" spans="1:14" x14ac:dyDescent="0.25">
      <c r="A1356" s="196" t="s">
        <v>3040</v>
      </c>
      <c r="B1356" s="132" t="s">
        <v>3044</v>
      </c>
      <c r="C1356" s="41" t="s">
        <v>193</v>
      </c>
      <c r="D1356" s="16"/>
      <c r="E1356" s="25"/>
      <c r="F1356" s="194" t="s">
        <v>5047</v>
      </c>
      <c r="G1356" s="239">
        <v>5904067605138</v>
      </c>
      <c r="H1356" s="16" t="s">
        <v>17</v>
      </c>
      <c r="I1356" s="113">
        <v>454.34</v>
      </c>
      <c r="J1356" s="115">
        <f>VLOOKUP(M1356,'Grupy rabatowe'!A:E,5,0)</f>
        <v>0</v>
      </c>
      <c r="K1356" s="100">
        <f t="shared" si="66"/>
        <v>0</v>
      </c>
      <c r="L1356" s="18">
        <f t="shared" si="67"/>
        <v>454.34</v>
      </c>
      <c r="M1356" s="19" t="s">
        <v>2774</v>
      </c>
      <c r="N1356" s="24" t="str">
        <f t="shared" si="65"/>
        <v>rabat - grupa</v>
      </c>
    </row>
    <row r="1357" spans="1:14" x14ac:dyDescent="0.25">
      <c r="A1357" s="196" t="s">
        <v>3041</v>
      </c>
      <c r="B1357" s="132" t="s">
        <v>3045</v>
      </c>
      <c r="C1357" s="41" t="s">
        <v>193</v>
      </c>
      <c r="D1357" s="16"/>
      <c r="E1357" s="25"/>
      <c r="F1357" s="194" t="s">
        <v>5047</v>
      </c>
      <c r="G1357" s="239">
        <v>5904067605145</v>
      </c>
      <c r="H1357" s="16" t="s">
        <v>17</v>
      </c>
      <c r="I1357" s="113">
        <v>516.64</v>
      </c>
      <c r="J1357" s="115">
        <f>VLOOKUP(M1357,'Grupy rabatowe'!A:E,5,0)</f>
        <v>0</v>
      </c>
      <c r="K1357" s="100">
        <f t="shared" si="66"/>
        <v>0</v>
      </c>
      <c r="L1357" s="18">
        <f t="shared" si="67"/>
        <v>516.64</v>
      </c>
      <c r="M1357" s="19" t="s">
        <v>2774</v>
      </c>
      <c r="N1357" s="24" t="str">
        <f t="shared" si="65"/>
        <v>rabat - grupa</v>
      </c>
    </row>
    <row r="1358" spans="1:14" x14ac:dyDescent="0.25">
      <c r="A1358" s="196" t="s">
        <v>2881</v>
      </c>
      <c r="B1358" s="132" t="s">
        <v>3046</v>
      </c>
      <c r="C1358" s="41" t="s">
        <v>193</v>
      </c>
      <c r="D1358" s="11"/>
      <c r="E1358" s="25"/>
      <c r="F1358" s="194" t="s">
        <v>5047</v>
      </c>
      <c r="G1358" s="239">
        <v>5901087043292</v>
      </c>
      <c r="H1358" s="16" t="s">
        <v>17</v>
      </c>
      <c r="I1358" s="113">
        <v>578.95000000000005</v>
      </c>
      <c r="J1358" s="115">
        <f>VLOOKUP(M1358,'Grupy rabatowe'!A:E,5,0)</f>
        <v>0</v>
      </c>
      <c r="K1358" s="100">
        <f t="shared" si="66"/>
        <v>0</v>
      </c>
      <c r="L1358" s="18">
        <f t="shared" si="67"/>
        <v>578.95000000000005</v>
      </c>
      <c r="M1358" s="19" t="s">
        <v>2774</v>
      </c>
      <c r="N1358" s="24" t="str">
        <f t="shared" si="65"/>
        <v>rabat - grupa</v>
      </c>
    </row>
    <row r="1359" spans="1:14" x14ac:dyDescent="0.25">
      <c r="A1359" s="196" t="s">
        <v>2882</v>
      </c>
      <c r="B1359" s="132" t="s">
        <v>3047</v>
      </c>
      <c r="C1359" s="41" t="s">
        <v>193</v>
      </c>
      <c r="D1359" s="11"/>
      <c r="E1359" s="25"/>
      <c r="F1359" s="194" t="s">
        <v>5047</v>
      </c>
      <c r="G1359" s="239">
        <v>5901087043308</v>
      </c>
      <c r="H1359" s="16" t="s">
        <v>17</v>
      </c>
      <c r="I1359" s="113">
        <v>641.25</v>
      </c>
      <c r="J1359" s="115">
        <f>VLOOKUP(M1359,'Grupy rabatowe'!A:E,5,0)</f>
        <v>0</v>
      </c>
      <c r="K1359" s="100">
        <f t="shared" si="66"/>
        <v>0</v>
      </c>
      <c r="L1359" s="18">
        <f t="shared" si="67"/>
        <v>641.25</v>
      </c>
      <c r="M1359" s="19" t="s">
        <v>2774</v>
      </c>
      <c r="N1359" s="24" t="str">
        <f t="shared" si="65"/>
        <v>rabat - grupa</v>
      </c>
    </row>
    <row r="1360" spans="1:14" x14ac:dyDescent="0.25">
      <c r="A1360" s="196" t="s">
        <v>2883</v>
      </c>
      <c r="B1360" s="132" t="s">
        <v>3048</v>
      </c>
      <c r="C1360" s="41" t="s">
        <v>193</v>
      </c>
      <c r="D1360" s="11"/>
      <c r="E1360" s="25"/>
      <c r="F1360" s="194" t="s">
        <v>5047</v>
      </c>
      <c r="G1360" s="239">
        <v>5901087043315</v>
      </c>
      <c r="H1360" s="16" t="s">
        <v>17</v>
      </c>
      <c r="I1360" s="113">
        <v>763.3</v>
      </c>
      <c r="J1360" s="115">
        <f>VLOOKUP(M1360,'Grupy rabatowe'!A:E,5,0)</f>
        <v>0</v>
      </c>
      <c r="K1360" s="100">
        <f t="shared" si="66"/>
        <v>0</v>
      </c>
      <c r="L1360" s="18">
        <f t="shared" si="67"/>
        <v>763.3</v>
      </c>
      <c r="M1360" s="19" t="s">
        <v>2774</v>
      </c>
      <c r="N1360" s="24" t="str">
        <f t="shared" si="65"/>
        <v>rabat - grupa</v>
      </c>
    </row>
    <row r="1361" spans="1:14" x14ac:dyDescent="0.25">
      <c r="A1361" s="195" t="s">
        <v>3049</v>
      </c>
      <c r="B1361" s="132" t="s">
        <v>3063</v>
      </c>
      <c r="C1361" s="41" t="s">
        <v>193</v>
      </c>
      <c r="D1361" s="11"/>
      <c r="E1361" s="25"/>
      <c r="F1361" s="194" t="s">
        <v>5048</v>
      </c>
      <c r="G1361" s="239">
        <v>5904067605152</v>
      </c>
      <c r="H1361" s="16" t="s">
        <v>17</v>
      </c>
      <c r="I1361" s="113">
        <v>284.76</v>
      </c>
      <c r="J1361" s="115">
        <f>VLOOKUP(M1361,'Grupy rabatowe'!A:E,5,0)</f>
        <v>0</v>
      </c>
      <c r="K1361" s="100">
        <f t="shared" si="66"/>
        <v>0</v>
      </c>
      <c r="L1361" s="18">
        <f t="shared" si="67"/>
        <v>284.76</v>
      </c>
      <c r="M1361" s="19" t="s">
        <v>2772</v>
      </c>
      <c r="N1361" s="24" t="str">
        <f t="shared" si="65"/>
        <v>rabat - grupa</v>
      </c>
    </row>
    <row r="1362" spans="1:14" x14ac:dyDescent="0.25">
      <c r="A1362" s="196" t="s">
        <v>3050</v>
      </c>
      <c r="B1362" s="132" t="s">
        <v>3064</v>
      </c>
      <c r="C1362" s="41" t="s">
        <v>193</v>
      </c>
      <c r="D1362" s="11"/>
      <c r="E1362" s="25"/>
      <c r="F1362" s="194" t="s">
        <v>5048</v>
      </c>
      <c r="G1362" s="239">
        <v>5904067605169</v>
      </c>
      <c r="H1362" s="16" t="s">
        <v>17</v>
      </c>
      <c r="I1362" s="113">
        <v>332.13</v>
      </c>
      <c r="J1362" s="115">
        <f>VLOOKUP(M1362,'Grupy rabatowe'!A:E,5,0)</f>
        <v>0</v>
      </c>
      <c r="K1362" s="100">
        <f t="shared" si="66"/>
        <v>0</v>
      </c>
      <c r="L1362" s="18">
        <f t="shared" si="67"/>
        <v>332.13</v>
      </c>
      <c r="M1362" s="19" t="s">
        <v>2772</v>
      </c>
      <c r="N1362" s="24" t="str">
        <f t="shared" si="65"/>
        <v>rabat - grupa</v>
      </c>
    </row>
    <row r="1363" spans="1:14" x14ac:dyDescent="0.25">
      <c r="A1363" s="196" t="s">
        <v>3051</v>
      </c>
      <c r="B1363" s="132" t="s">
        <v>3065</v>
      </c>
      <c r="C1363" s="41" t="s">
        <v>193</v>
      </c>
      <c r="D1363" s="11"/>
      <c r="E1363" s="25"/>
      <c r="F1363" s="194" t="s">
        <v>5048</v>
      </c>
      <c r="G1363" s="239">
        <v>5904067605176</v>
      </c>
      <c r="H1363" s="16" t="s">
        <v>17</v>
      </c>
      <c r="I1363" s="113">
        <v>379.5</v>
      </c>
      <c r="J1363" s="115">
        <f>VLOOKUP(M1363,'Grupy rabatowe'!A:E,5,0)</f>
        <v>0</v>
      </c>
      <c r="K1363" s="100">
        <f t="shared" si="66"/>
        <v>0</v>
      </c>
      <c r="L1363" s="18">
        <f t="shared" si="67"/>
        <v>379.5</v>
      </c>
      <c r="M1363" s="19" t="s">
        <v>2772</v>
      </c>
      <c r="N1363" s="24" t="str">
        <f t="shared" si="65"/>
        <v>rabat - grupa</v>
      </c>
    </row>
    <row r="1364" spans="1:14" x14ac:dyDescent="0.25">
      <c r="A1364" s="196" t="s">
        <v>3052</v>
      </c>
      <c r="B1364" s="132" t="s">
        <v>3066</v>
      </c>
      <c r="C1364" s="41" t="s">
        <v>193</v>
      </c>
      <c r="D1364" s="11"/>
      <c r="E1364" s="25"/>
      <c r="F1364" s="194" t="s">
        <v>5048</v>
      </c>
      <c r="G1364" s="239">
        <v>5904067605183</v>
      </c>
      <c r="H1364" s="16" t="s">
        <v>17</v>
      </c>
      <c r="I1364" s="113">
        <v>426.87</v>
      </c>
      <c r="J1364" s="115">
        <f>VLOOKUP(M1364,'Grupy rabatowe'!A:E,5,0)</f>
        <v>0</v>
      </c>
      <c r="K1364" s="100">
        <f t="shared" si="66"/>
        <v>0</v>
      </c>
      <c r="L1364" s="18">
        <f t="shared" si="67"/>
        <v>426.87</v>
      </c>
      <c r="M1364" s="19" t="s">
        <v>2772</v>
      </c>
      <c r="N1364" s="24" t="str">
        <f t="shared" si="65"/>
        <v>rabat - grupa</v>
      </c>
    </row>
    <row r="1365" spans="1:14" x14ac:dyDescent="0.25">
      <c r="A1365" s="196" t="s">
        <v>3053</v>
      </c>
      <c r="B1365" s="132" t="s">
        <v>3067</v>
      </c>
      <c r="C1365" s="41" t="s">
        <v>193</v>
      </c>
      <c r="D1365" s="11"/>
      <c r="E1365" s="25"/>
      <c r="F1365" s="194" t="s">
        <v>5048</v>
      </c>
      <c r="G1365" s="239">
        <v>5904067605190</v>
      </c>
      <c r="H1365" s="16" t="s">
        <v>17</v>
      </c>
      <c r="I1365" s="113">
        <v>474.24</v>
      </c>
      <c r="J1365" s="115">
        <f>VLOOKUP(M1365,'Grupy rabatowe'!A:E,5,0)</f>
        <v>0</v>
      </c>
      <c r="K1365" s="100">
        <f t="shared" si="66"/>
        <v>0</v>
      </c>
      <c r="L1365" s="18">
        <f t="shared" si="67"/>
        <v>474.24</v>
      </c>
      <c r="M1365" s="19" t="s">
        <v>2772</v>
      </c>
      <c r="N1365" s="24" t="str">
        <f t="shared" si="65"/>
        <v>rabat - grupa</v>
      </c>
    </row>
    <row r="1366" spans="1:14" x14ac:dyDescent="0.25">
      <c r="A1366" s="196" t="s">
        <v>3054</v>
      </c>
      <c r="B1366" s="132" t="s">
        <v>3068</v>
      </c>
      <c r="C1366" s="41" t="s">
        <v>193</v>
      </c>
      <c r="D1366" s="11"/>
      <c r="E1366" s="25"/>
      <c r="F1366" s="194" t="s">
        <v>5048</v>
      </c>
      <c r="G1366" s="239">
        <v>5904067605206</v>
      </c>
      <c r="H1366" s="16" t="s">
        <v>17</v>
      </c>
      <c r="I1366" s="113">
        <v>521.61</v>
      </c>
      <c r="J1366" s="115">
        <f>VLOOKUP(M1366,'Grupy rabatowe'!A:E,5,0)</f>
        <v>0</v>
      </c>
      <c r="K1366" s="100">
        <f t="shared" si="66"/>
        <v>0</v>
      </c>
      <c r="L1366" s="18">
        <f t="shared" si="67"/>
        <v>521.61</v>
      </c>
      <c r="M1366" s="19" t="s">
        <v>2772</v>
      </c>
      <c r="N1366" s="24" t="str">
        <f t="shared" si="65"/>
        <v>rabat - grupa</v>
      </c>
    </row>
    <row r="1367" spans="1:14" x14ac:dyDescent="0.25">
      <c r="A1367" s="196" t="s">
        <v>3055</v>
      </c>
      <c r="B1367" s="132" t="s">
        <v>3069</v>
      </c>
      <c r="C1367" s="41" t="s">
        <v>193</v>
      </c>
      <c r="D1367" s="11"/>
      <c r="E1367" s="25"/>
      <c r="F1367" s="194" t="s">
        <v>5048</v>
      </c>
      <c r="G1367" s="239">
        <v>5904067605213</v>
      </c>
      <c r="H1367" s="16" t="s">
        <v>17</v>
      </c>
      <c r="I1367" s="113">
        <v>613.79</v>
      </c>
      <c r="J1367" s="115">
        <f>VLOOKUP(M1367,'Grupy rabatowe'!A:E,5,0)</f>
        <v>0</v>
      </c>
      <c r="K1367" s="100">
        <f t="shared" si="66"/>
        <v>0</v>
      </c>
      <c r="L1367" s="18">
        <f t="shared" si="67"/>
        <v>613.79</v>
      </c>
      <c r="M1367" s="19" t="s">
        <v>2772</v>
      </c>
      <c r="N1367" s="24" t="str">
        <f t="shared" si="65"/>
        <v>rabat - grupa</v>
      </c>
    </row>
    <row r="1368" spans="1:14" x14ac:dyDescent="0.25">
      <c r="A1368" s="214" t="s">
        <v>3056</v>
      </c>
      <c r="B1368" s="132" t="s">
        <v>3070</v>
      </c>
      <c r="C1368" s="41" t="s">
        <v>193</v>
      </c>
      <c r="D1368" s="11"/>
      <c r="E1368" s="25"/>
      <c r="F1368" s="194" t="s">
        <v>5048</v>
      </c>
      <c r="G1368" s="239">
        <v>5904067605220</v>
      </c>
      <c r="H1368" s="16" t="s">
        <v>17</v>
      </c>
      <c r="I1368" s="113">
        <v>362.31</v>
      </c>
      <c r="J1368" s="115">
        <f>VLOOKUP(M1368,'Grupy rabatowe'!A:E,5,0)</f>
        <v>0</v>
      </c>
      <c r="K1368" s="100">
        <f t="shared" si="66"/>
        <v>0</v>
      </c>
      <c r="L1368" s="18">
        <f t="shared" si="67"/>
        <v>362.31</v>
      </c>
      <c r="M1368" s="19" t="s">
        <v>2772</v>
      </c>
      <c r="N1368" s="24" t="str">
        <f t="shared" si="65"/>
        <v>rabat - grupa</v>
      </c>
    </row>
    <row r="1369" spans="1:14" x14ac:dyDescent="0.25">
      <c r="A1369" s="214" t="s">
        <v>3057</v>
      </c>
      <c r="B1369" s="132" t="s">
        <v>3071</v>
      </c>
      <c r="C1369" s="41" t="s">
        <v>193</v>
      </c>
      <c r="D1369" s="11"/>
      <c r="E1369" s="25"/>
      <c r="F1369" s="194" t="s">
        <v>5048</v>
      </c>
      <c r="G1369" s="239">
        <v>5904067605237</v>
      </c>
      <c r="H1369" s="16" t="s">
        <v>17</v>
      </c>
      <c r="I1369" s="113">
        <v>435.48</v>
      </c>
      <c r="J1369" s="115">
        <f>VLOOKUP(M1369,'Grupy rabatowe'!A:E,5,0)</f>
        <v>0</v>
      </c>
      <c r="K1369" s="100">
        <f t="shared" si="66"/>
        <v>0</v>
      </c>
      <c r="L1369" s="18">
        <f t="shared" si="67"/>
        <v>435.48</v>
      </c>
      <c r="M1369" s="19" t="s">
        <v>2772</v>
      </c>
      <c r="N1369" s="24" t="str">
        <f t="shared" si="65"/>
        <v>rabat - grupa</v>
      </c>
    </row>
    <row r="1370" spans="1:14" x14ac:dyDescent="0.25">
      <c r="A1370" s="214" t="s">
        <v>3058</v>
      </c>
      <c r="B1370" s="132" t="s">
        <v>3072</v>
      </c>
      <c r="C1370" s="41" t="s">
        <v>193</v>
      </c>
      <c r="D1370" s="11"/>
      <c r="E1370" s="25"/>
      <c r="F1370" s="194" t="s">
        <v>5048</v>
      </c>
      <c r="G1370" s="239">
        <v>5904067605244</v>
      </c>
      <c r="H1370" s="16" t="s">
        <v>17</v>
      </c>
      <c r="I1370" s="113">
        <v>508.65</v>
      </c>
      <c r="J1370" s="115">
        <f>VLOOKUP(M1370,'Grupy rabatowe'!A:E,5,0)</f>
        <v>0</v>
      </c>
      <c r="K1370" s="100">
        <f t="shared" si="66"/>
        <v>0</v>
      </c>
      <c r="L1370" s="18">
        <f t="shared" si="67"/>
        <v>508.65</v>
      </c>
      <c r="M1370" s="19" t="s">
        <v>2772</v>
      </c>
      <c r="N1370" s="24" t="str">
        <f t="shared" si="65"/>
        <v>rabat - grupa</v>
      </c>
    </row>
    <row r="1371" spans="1:14" x14ac:dyDescent="0.25">
      <c r="A1371" s="214" t="s">
        <v>3059</v>
      </c>
      <c r="B1371" s="132" t="s">
        <v>3073</v>
      </c>
      <c r="C1371" s="41" t="s">
        <v>193</v>
      </c>
      <c r="D1371" s="11"/>
      <c r="E1371" s="25"/>
      <c r="F1371" s="194" t="s">
        <v>5048</v>
      </c>
      <c r="G1371" s="239">
        <v>5904067605251</v>
      </c>
      <c r="H1371" s="16" t="s">
        <v>17</v>
      </c>
      <c r="I1371" s="113">
        <v>581.80999999999995</v>
      </c>
      <c r="J1371" s="115">
        <f>VLOOKUP(M1371,'Grupy rabatowe'!A:E,5,0)</f>
        <v>0</v>
      </c>
      <c r="K1371" s="100">
        <f t="shared" si="66"/>
        <v>0</v>
      </c>
      <c r="L1371" s="18">
        <f t="shared" si="67"/>
        <v>581.80999999999995</v>
      </c>
      <c r="M1371" s="19" t="s">
        <v>2772</v>
      </c>
      <c r="N1371" s="24" t="str">
        <f t="shared" si="65"/>
        <v>rabat - grupa</v>
      </c>
    </row>
    <row r="1372" spans="1:14" x14ac:dyDescent="0.25">
      <c r="A1372" s="214" t="s">
        <v>3060</v>
      </c>
      <c r="B1372" s="132" t="s">
        <v>3074</v>
      </c>
      <c r="C1372" s="41" t="s">
        <v>193</v>
      </c>
      <c r="D1372" s="11"/>
      <c r="E1372" s="25"/>
      <c r="F1372" s="194" t="s">
        <v>5048</v>
      </c>
      <c r="G1372" s="239">
        <v>5904067605268</v>
      </c>
      <c r="H1372" s="16" t="s">
        <v>17</v>
      </c>
      <c r="I1372" s="113">
        <v>654.98</v>
      </c>
      <c r="J1372" s="115">
        <f>VLOOKUP(M1372,'Grupy rabatowe'!A:E,5,0)</f>
        <v>0</v>
      </c>
      <c r="K1372" s="100">
        <f t="shared" si="66"/>
        <v>0</v>
      </c>
      <c r="L1372" s="18">
        <f t="shared" si="67"/>
        <v>654.98</v>
      </c>
      <c r="M1372" s="19" t="s">
        <v>2772</v>
      </c>
      <c r="N1372" s="24" t="str">
        <f t="shared" si="65"/>
        <v>rabat - grupa</v>
      </c>
    </row>
    <row r="1373" spans="1:14" x14ac:dyDescent="0.25">
      <c r="A1373" s="214" t="s">
        <v>3061</v>
      </c>
      <c r="B1373" s="132" t="s">
        <v>3075</v>
      </c>
      <c r="C1373" s="41" t="s">
        <v>193</v>
      </c>
      <c r="D1373" s="11"/>
      <c r="E1373" s="25"/>
      <c r="F1373" s="194" t="s">
        <v>5048</v>
      </c>
      <c r="G1373" s="239">
        <v>5904067605275</v>
      </c>
      <c r="H1373" s="16" t="s">
        <v>17</v>
      </c>
      <c r="I1373" s="113">
        <v>728.15</v>
      </c>
      <c r="J1373" s="115">
        <f>VLOOKUP(M1373,'Grupy rabatowe'!A:E,5,0)</f>
        <v>0</v>
      </c>
      <c r="K1373" s="100">
        <f t="shared" si="66"/>
        <v>0</v>
      </c>
      <c r="L1373" s="18">
        <f t="shared" si="67"/>
        <v>728.15</v>
      </c>
      <c r="M1373" s="19" t="s">
        <v>2772</v>
      </c>
      <c r="N1373" s="24" t="str">
        <f t="shared" si="65"/>
        <v>rabat - grupa</v>
      </c>
    </row>
    <row r="1374" spans="1:14" x14ac:dyDescent="0.25">
      <c r="A1374" s="214" t="s">
        <v>3062</v>
      </c>
      <c r="B1374" s="132" t="s">
        <v>3076</v>
      </c>
      <c r="C1374" s="41" t="s">
        <v>193</v>
      </c>
      <c r="D1374" s="11"/>
      <c r="E1374" s="25"/>
      <c r="F1374" s="194" t="s">
        <v>5048</v>
      </c>
      <c r="G1374" s="239">
        <v>5904067605282</v>
      </c>
      <c r="H1374" s="16" t="s">
        <v>17</v>
      </c>
      <c r="I1374" s="113">
        <v>871.92</v>
      </c>
      <c r="J1374" s="115">
        <f>VLOOKUP(M1374,'Grupy rabatowe'!A:E,5,0)</f>
        <v>0</v>
      </c>
      <c r="K1374" s="100">
        <f t="shared" si="66"/>
        <v>0</v>
      </c>
      <c r="L1374" s="18">
        <f t="shared" si="67"/>
        <v>871.92</v>
      </c>
      <c r="M1374" s="19" t="s">
        <v>2772</v>
      </c>
      <c r="N1374" s="24" t="str">
        <f t="shared" si="65"/>
        <v>rabat - grupa</v>
      </c>
    </row>
    <row r="1375" spans="1:14" x14ac:dyDescent="0.25">
      <c r="A1375" s="196" t="s">
        <v>2884</v>
      </c>
      <c r="B1375" s="132" t="s">
        <v>3077</v>
      </c>
      <c r="C1375" s="41" t="s">
        <v>193</v>
      </c>
      <c r="D1375" s="16"/>
      <c r="E1375" s="25"/>
      <c r="F1375" s="194" t="s">
        <v>5047</v>
      </c>
      <c r="G1375" s="239">
        <v>5902188705515</v>
      </c>
      <c r="H1375" s="16" t="s">
        <v>17</v>
      </c>
      <c r="I1375" s="113">
        <v>257.38</v>
      </c>
      <c r="J1375" s="115">
        <f>VLOOKUP(M1375,'Grupy rabatowe'!A:E,5,0)</f>
        <v>0</v>
      </c>
      <c r="K1375" s="100">
        <f t="shared" si="66"/>
        <v>0</v>
      </c>
      <c r="L1375" s="18">
        <f t="shared" si="67"/>
        <v>257.38</v>
      </c>
      <c r="M1375" s="19" t="s">
        <v>2774</v>
      </c>
      <c r="N1375" s="24" t="str">
        <f t="shared" si="65"/>
        <v>rabat - grupa</v>
      </c>
    </row>
    <row r="1376" spans="1:14" x14ac:dyDescent="0.25">
      <c r="A1376" s="196" t="s">
        <v>2885</v>
      </c>
      <c r="B1376" s="132" t="s">
        <v>3078</v>
      </c>
      <c r="C1376" s="41" t="s">
        <v>193</v>
      </c>
      <c r="D1376" s="16"/>
      <c r="E1376" s="25"/>
      <c r="F1376" s="194" t="s">
        <v>5047</v>
      </c>
      <c r="G1376" s="239">
        <v>5902188705522</v>
      </c>
      <c r="H1376" s="16" t="s">
        <v>17</v>
      </c>
      <c r="I1376" s="113">
        <v>302.77</v>
      </c>
      <c r="J1376" s="115">
        <f>VLOOKUP(M1376,'Grupy rabatowe'!A:E,5,0)</f>
        <v>0</v>
      </c>
      <c r="K1376" s="100">
        <f t="shared" si="66"/>
        <v>0</v>
      </c>
      <c r="L1376" s="18">
        <f t="shared" si="67"/>
        <v>302.77</v>
      </c>
      <c r="M1376" s="19" t="s">
        <v>2774</v>
      </c>
      <c r="N1376" s="24" t="str">
        <f t="shared" si="65"/>
        <v>rabat - grupa</v>
      </c>
    </row>
    <row r="1377" spans="1:14" x14ac:dyDescent="0.25">
      <c r="A1377" s="196" t="s">
        <v>2886</v>
      </c>
      <c r="B1377" s="132" t="s">
        <v>3079</v>
      </c>
      <c r="C1377" s="41" t="s">
        <v>193</v>
      </c>
      <c r="D1377" s="16"/>
      <c r="E1377" s="25"/>
      <c r="F1377" s="194" t="s">
        <v>5047</v>
      </c>
      <c r="G1377" s="239">
        <v>5902188705539</v>
      </c>
      <c r="H1377" s="16" t="s">
        <v>17</v>
      </c>
      <c r="I1377" s="113">
        <v>348.16</v>
      </c>
      <c r="J1377" s="115">
        <f>VLOOKUP(M1377,'Grupy rabatowe'!A:E,5,0)</f>
        <v>0</v>
      </c>
      <c r="K1377" s="100">
        <f t="shared" si="66"/>
        <v>0</v>
      </c>
      <c r="L1377" s="18">
        <f t="shared" si="67"/>
        <v>348.16</v>
      </c>
      <c r="M1377" s="19" t="s">
        <v>2774</v>
      </c>
      <c r="N1377" s="24" t="str">
        <f t="shared" si="65"/>
        <v>rabat - grupa</v>
      </c>
    </row>
    <row r="1378" spans="1:14" x14ac:dyDescent="0.25">
      <c r="A1378" s="196" t="s">
        <v>2887</v>
      </c>
      <c r="B1378" s="132" t="s">
        <v>3080</v>
      </c>
      <c r="C1378" s="41" t="s">
        <v>193</v>
      </c>
      <c r="D1378" s="16"/>
      <c r="E1378" s="25"/>
      <c r="F1378" s="194" t="s">
        <v>5047</v>
      </c>
      <c r="G1378" s="239">
        <v>5902188705546</v>
      </c>
      <c r="H1378" s="16" t="s">
        <v>17</v>
      </c>
      <c r="I1378" s="113">
        <v>393.55</v>
      </c>
      <c r="J1378" s="115">
        <f>VLOOKUP(M1378,'Grupy rabatowe'!A:E,5,0)</f>
        <v>0</v>
      </c>
      <c r="K1378" s="100">
        <f t="shared" si="66"/>
        <v>0</v>
      </c>
      <c r="L1378" s="18">
        <f t="shared" si="67"/>
        <v>393.55</v>
      </c>
      <c r="M1378" s="19" t="s">
        <v>2774</v>
      </c>
      <c r="N1378" s="24" t="str">
        <f t="shared" si="65"/>
        <v>rabat - grupa</v>
      </c>
    </row>
    <row r="1379" spans="1:14" x14ac:dyDescent="0.25">
      <c r="A1379" s="196" t="s">
        <v>4275</v>
      </c>
      <c r="B1379" s="132" t="s">
        <v>3081</v>
      </c>
      <c r="C1379" s="41" t="s">
        <v>193</v>
      </c>
      <c r="D1379" s="16"/>
      <c r="E1379" s="25"/>
      <c r="F1379" s="194" t="s">
        <v>5047</v>
      </c>
      <c r="G1379" s="239">
        <v>5902188705553</v>
      </c>
      <c r="H1379" s="16" t="s">
        <v>17</v>
      </c>
      <c r="I1379" s="113">
        <v>297.41000000000003</v>
      </c>
      <c r="J1379" s="115">
        <f>VLOOKUP(M1379,'Grupy rabatowe'!A:E,5,0)</f>
        <v>0</v>
      </c>
      <c r="K1379" s="100">
        <f t="shared" si="66"/>
        <v>0</v>
      </c>
      <c r="L1379" s="18">
        <f t="shared" si="67"/>
        <v>297.41000000000003</v>
      </c>
      <c r="M1379" s="19" t="s">
        <v>2774</v>
      </c>
      <c r="N1379" s="24" t="str">
        <f t="shared" si="65"/>
        <v>rabat - grupa</v>
      </c>
    </row>
    <row r="1380" spans="1:14" x14ac:dyDescent="0.25">
      <c r="A1380" s="196" t="s">
        <v>4276</v>
      </c>
      <c r="B1380" s="132" t="s">
        <v>3082</v>
      </c>
      <c r="C1380" s="41" t="s">
        <v>193</v>
      </c>
      <c r="D1380" s="16"/>
      <c r="E1380" s="25"/>
      <c r="F1380" s="194" t="s">
        <v>5047</v>
      </c>
      <c r="G1380" s="239">
        <v>5902188705560</v>
      </c>
      <c r="H1380" s="16" t="s">
        <v>17</v>
      </c>
      <c r="I1380" s="113">
        <v>362.72</v>
      </c>
      <c r="J1380" s="115">
        <f>VLOOKUP(M1380,'Grupy rabatowe'!A:E,5,0)</f>
        <v>0</v>
      </c>
      <c r="K1380" s="100">
        <f t="shared" si="66"/>
        <v>0</v>
      </c>
      <c r="L1380" s="18">
        <f t="shared" si="67"/>
        <v>362.72</v>
      </c>
      <c r="M1380" s="19" t="s">
        <v>2774</v>
      </c>
      <c r="N1380" s="24" t="str">
        <f t="shared" si="65"/>
        <v>rabat - grupa</v>
      </c>
    </row>
    <row r="1381" spans="1:14" x14ac:dyDescent="0.25">
      <c r="A1381" s="196" t="s">
        <v>4277</v>
      </c>
      <c r="B1381" s="132" t="s">
        <v>3083</v>
      </c>
      <c r="C1381" s="41" t="s">
        <v>193</v>
      </c>
      <c r="D1381" s="16"/>
      <c r="E1381" s="25"/>
      <c r="F1381" s="194" t="s">
        <v>5235</v>
      </c>
      <c r="G1381" s="239">
        <v>5902188705478</v>
      </c>
      <c r="H1381" s="16" t="s">
        <v>17</v>
      </c>
      <c r="I1381" s="113">
        <v>238.88</v>
      </c>
      <c r="J1381" s="115">
        <f>VLOOKUP(M1381,'Grupy rabatowe'!A:E,5,0)</f>
        <v>0</v>
      </c>
      <c r="K1381" s="100">
        <f t="shared" si="66"/>
        <v>0</v>
      </c>
      <c r="L1381" s="18">
        <f t="shared" si="67"/>
        <v>238.88</v>
      </c>
      <c r="M1381" s="19" t="s">
        <v>2778</v>
      </c>
      <c r="N1381" s="24" t="str">
        <f t="shared" si="65"/>
        <v>rabat - grupa</v>
      </c>
    </row>
    <row r="1382" spans="1:14" x14ac:dyDescent="0.25">
      <c r="A1382" s="196" t="s">
        <v>4278</v>
      </c>
      <c r="B1382" s="132" t="s">
        <v>3084</v>
      </c>
      <c r="C1382" s="41" t="s">
        <v>193</v>
      </c>
      <c r="D1382" s="16"/>
      <c r="E1382" s="25"/>
      <c r="F1382" s="194" t="s">
        <v>5235</v>
      </c>
      <c r="G1382" s="239">
        <v>5902188705485</v>
      </c>
      <c r="H1382" s="16" t="s">
        <v>17</v>
      </c>
      <c r="I1382" s="113">
        <v>275.02</v>
      </c>
      <c r="J1382" s="115">
        <f>VLOOKUP(M1382,'Grupy rabatowe'!A:E,5,0)</f>
        <v>0</v>
      </c>
      <c r="K1382" s="100">
        <f t="shared" si="66"/>
        <v>0</v>
      </c>
      <c r="L1382" s="18">
        <f t="shared" si="67"/>
        <v>275.02</v>
      </c>
      <c r="M1382" s="19" t="s">
        <v>2778</v>
      </c>
      <c r="N1382" s="24" t="str">
        <f t="shared" si="65"/>
        <v>rabat - grupa</v>
      </c>
    </row>
    <row r="1383" spans="1:14" x14ac:dyDescent="0.25">
      <c r="A1383" s="196" t="s">
        <v>4279</v>
      </c>
      <c r="B1383" s="132" t="s">
        <v>3085</v>
      </c>
      <c r="C1383" s="41" t="s">
        <v>193</v>
      </c>
      <c r="D1383" s="16"/>
      <c r="E1383" s="25"/>
      <c r="F1383" s="194" t="s">
        <v>5235</v>
      </c>
      <c r="G1383" s="239">
        <v>5902188705492</v>
      </c>
      <c r="H1383" s="16" t="s">
        <v>17</v>
      </c>
      <c r="I1383" s="113">
        <v>311.16000000000003</v>
      </c>
      <c r="J1383" s="115">
        <f>VLOOKUP(M1383,'Grupy rabatowe'!A:E,5,0)</f>
        <v>0</v>
      </c>
      <c r="K1383" s="100">
        <f t="shared" si="66"/>
        <v>0</v>
      </c>
      <c r="L1383" s="18">
        <f t="shared" si="67"/>
        <v>311.16000000000003</v>
      </c>
      <c r="M1383" s="19" t="s">
        <v>2778</v>
      </c>
      <c r="N1383" s="24" t="str">
        <f t="shared" si="65"/>
        <v>rabat - grupa</v>
      </c>
    </row>
    <row r="1384" spans="1:14" x14ac:dyDescent="0.25">
      <c r="A1384" s="196" t="s">
        <v>4280</v>
      </c>
      <c r="B1384" s="132" t="s">
        <v>3086</v>
      </c>
      <c r="C1384" s="41" t="s">
        <v>193</v>
      </c>
      <c r="D1384" s="16"/>
      <c r="E1384" s="25"/>
      <c r="F1384" s="194" t="s">
        <v>5235</v>
      </c>
      <c r="G1384" s="239">
        <v>5902188705508</v>
      </c>
      <c r="H1384" s="16" t="s">
        <v>17</v>
      </c>
      <c r="I1384" s="113">
        <v>347.29</v>
      </c>
      <c r="J1384" s="115">
        <f>VLOOKUP(M1384,'Grupy rabatowe'!A:E,5,0)</f>
        <v>0</v>
      </c>
      <c r="K1384" s="100">
        <f t="shared" si="66"/>
        <v>0</v>
      </c>
      <c r="L1384" s="18">
        <f t="shared" si="67"/>
        <v>347.29</v>
      </c>
      <c r="M1384" s="19" t="s">
        <v>2778</v>
      </c>
      <c r="N1384" s="24" t="str">
        <f t="shared" si="65"/>
        <v>rabat - grupa</v>
      </c>
    </row>
    <row r="1385" spans="1:14" x14ac:dyDescent="0.25">
      <c r="A1385" s="196" t="s">
        <v>1797</v>
      </c>
      <c r="B1385" s="132" t="s">
        <v>3087</v>
      </c>
      <c r="C1385" s="41" t="s">
        <v>193</v>
      </c>
      <c r="D1385" s="16"/>
      <c r="E1385" s="25"/>
      <c r="F1385" s="194" t="s">
        <v>5047</v>
      </c>
      <c r="G1385" s="239">
        <v>5901289538657</v>
      </c>
      <c r="H1385" s="16" t="s">
        <v>17</v>
      </c>
      <c r="I1385" s="113">
        <v>263.08</v>
      </c>
      <c r="J1385" s="115">
        <f>VLOOKUP(M1385,'Grupy rabatowe'!A:E,5,0)</f>
        <v>0</v>
      </c>
      <c r="K1385" s="100">
        <f t="shared" si="66"/>
        <v>0</v>
      </c>
      <c r="L1385" s="18">
        <f t="shared" si="67"/>
        <v>263.08</v>
      </c>
      <c r="M1385" s="19" t="s">
        <v>2774</v>
      </c>
      <c r="N1385" s="24" t="str">
        <f t="shared" si="65"/>
        <v>rabat - grupa</v>
      </c>
    </row>
    <row r="1386" spans="1:14" x14ac:dyDescent="0.25">
      <c r="A1386" s="196" t="s">
        <v>1798</v>
      </c>
      <c r="B1386" s="132" t="s">
        <v>3088</v>
      </c>
      <c r="C1386" s="41" t="s">
        <v>193</v>
      </c>
      <c r="D1386" s="16"/>
      <c r="E1386" s="25"/>
      <c r="F1386" s="194" t="s">
        <v>5047</v>
      </c>
      <c r="G1386" s="239">
        <v>5901289538664</v>
      </c>
      <c r="H1386" s="16" t="s">
        <v>17</v>
      </c>
      <c r="I1386" s="113">
        <v>308.47000000000003</v>
      </c>
      <c r="J1386" s="115">
        <f>VLOOKUP(M1386,'Grupy rabatowe'!A:E,5,0)</f>
        <v>0</v>
      </c>
      <c r="K1386" s="100">
        <f t="shared" si="66"/>
        <v>0</v>
      </c>
      <c r="L1386" s="18">
        <f t="shared" si="67"/>
        <v>308.47000000000003</v>
      </c>
      <c r="M1386" s="19" t="s">
        <v>2774</v>
      </c>
      <c r="N1386" s="24" t="str">
        <f t="shared" si="65"/>
        <v>rabat - grupa</v>
      </c>
    </row>
    <row r="1387" spans="1:14" x14ac:dyDescent="0.25">
      <c r="A1387" s="196" t="s">
        <v>1799</v>
      </c>
      <c r="B1387" s="132" t="s">
        <v>3089</v>
      </c>
      <c r="C1387" s="41" t="s">
        <v>193</v>
      </c>
      <c r="D1387" s="16"/>
      <c r="E1387" s="25"/>
      <c r="F1387" s="194" t="s">
        <v>5047</v>
      </c>
      <c r="G1387" s="239">
        <v>5901289538671</v>
      </c>
      <c r="H1387" s="16" t="s">
        <v>17</v>
      </c>
      <c r="I1387" s="113">
        <v>353.85</v>
      </c>
      <c r="J1387" s="115">
        <f>VLOOKUP(M1387,'Grupy rabatowe'!A:E,5,0)</f>
        <v>0</v>
      </c>
      <c r="K1387" s="100">
        <f t="shared" si="66"/>
        <v>0</v>
      </c>
      <c r="L1387" s="18">
        <f t="shared" si="67"/>
        <v>353.85</v>
      </c>
      <c r="M1387" s="19" t="s">
        <v>2774</v>
      </c>
      <c r="N1387" s="24" t="str">
        <f t="shared" si="65"/>
        <v>rabat - grupa</v>
      </c>
    </row>
    <row r="1388" spans="1:14" x14ac:dyDescent="0.25">
      <c r="A1388" s="196" t="s">
        <v>1800</v>
      </c>
      <c r="B1388" s="132" t="s">
        <v>3090</v>
      </c>
      <c r="C1388" s="41" t="s">
        <v>193</v>
      </c>
      <c r="D1388" s="16"/>
      <c r="E1388" s="25"/>
      <c r="F1388" s="194" t="s">
        <v>5047</v>
      </c>
      <c r="G1388" s="239">
        <v>5901289538688</v>
      </c>
      <c r="H1388" s="16" t="s">
        <v>17</v>
      </c>
      <c r="I1388" s="113">
        <v>399.24</v>
      </c>
      <c r="J1388" s="115">
        <f>VLOOKUP(M1388,'Grupy rabatowe'!A:E,5,0)</f>
        <v>0</v>
      </c>
      <c r="K1388" s="100">
        <f t="shared" si="66"/>
        <v>0</v>
      </c>
      <c r="L1388" s="18">
        <f t="shared" si="67"/>
        <v>399.24</v>
      </c>
      <c r="M1388" s="19" t="s">
        <v>2774</v>
      </c>
      <c r="N1388" s="24" t="str">
        <f t="shared" si="65"/>
        <v>rabat - grupa</v>
      </c>
    </row>
    <row r="1389" spans="1:14" x14ac:dyDescent="0.25">
      <c r="A1389" s="196" t="s">
        <v>1801</v>
      </c>
      <c r="B1389" s="132" t="s">
        <v>3091</v>
      </c>
      <c r="C1389" s="41" t="s">
        <v>193</v>
      </c>
      <c r="D1389" s="16"/>
      <c r="E1389" s="25"/>
      <c r="F1389" s="194" t="s">
        <v>5047</v>
      </c>
      <c r="G1389" s="239">
        <v>5901289538695</v>
      </c>
      <c r="H1389" s="16" t="s">
        <v>17</v>
      </c>
      <c r="I1389" s="113">
        <v>444.63</v>
      </c>
      <c r="J1389" s="115">
        <f>VLOOKUP(M1389,'Grupy rabatowe'!A:E,5,0)</f>
        <v>0</v>
      </c>
      <c r="K1389" s="100">
        <f t="shared" si="66"/>
        <v>0</v>
      </c>
      <c r="L1389" s="18">
        <f t="shared" si="67"/>
        <v>444.63</v>
      </c>
      <c r="M1389" s="19" t="s">
        <v>2774</v>
      </c>
      <c r="N1389" s="24" t="str">
        <f t="shared" ref="N1389:N1452" si="68">IF(J1389=K1389,"rabat - grupa","rabat - produkt")</f>
        <v>rabat - grupa</v>
      </c>
    </row>
    <row r="1390" spans="1:14" x14ac:dyDescent="0.25">
      <c r="A1390" s="196" t="s">
        <v>1802</v>
      </c>
      <c r="B1390" s="132" t="s">
        <v>3092</v>
      </c>
      <c r="C1390" s="41" t="s">
        <v>193</v>
      </c>
      <c r="D1390" s="16"/>
      <c r="E1390" s="25"/>
      <c r="F1390" s="194" t="s">
        <v>5047</v>
      </c>
      <c r="G1390" s="239">
        <v>5901289538701</v>
      </c>
      <c r="H1390" s="16" t="s">
        <v>17</v>
      </c>
      <c r="I1390" s="113">
        <v>490.02</v>
      </c>
      <c r="J1390" s="115">
        <f>VLOOKUP(M1390,'Grupy rabatowe'!A:E,5,0)</f>
        <v>0</v>
      </c>
      <c r="K1390" s="100">
        <f t="shared" si="66"/>
        <v>0</v>
      </c>
      <c r="L1390" s="18">
        <f t="shared" si="67"/>
        <v>490.02</v>
      </c>
      <c r="M1390" s="19" t="s">
        <v>2774</v>
      </c>
      <c r="N1390" s="24" t="str">
        <f t="shared" si="68"/>
        <v>rabat - grupa</v>
      </c>
    </row>
    <row r="1391" spans="1:14" x14ac:dyDescent="0.25">
      <c r="A1391" s="196" t="s">
        <v>1803</v>
      </c>
      <c r="B1391" s="132" t="s">
        <v>3093</v>
      </c>
      <c r="C1391" s="41" t="s">
        <v>193</v>
      </c>
      <c r="D1391" s="16"/>
      <c r="E1391" s="25"/>
      <c r="F1391" s="194" t="s">
        <v>5047</v>
      </c>
      <c r="G1391" s="239">
        <v>5901289538718</v>
      </c>
      <c r="H1391" s="16" t="s">
        <v>17</v>
      </c>
      <c r="I1391" s="113">
        <v>535.41</v>
      </c>
      <c r="J1391" s="115">
        <f>VLOOKUP(M1391,'Grupy rabatowe'!A:E,5,0)</f>
        <v>0</v>
      </c>
      <c r="K1391" s="100">
        <f t="shared" si="66"/>
        <v>0</v>
      </c>
      <c r="L1391" s="18">
        <f t="shared" si="67"/>
        <v>535.41</v>
      </c>
      <c r="M1391" s="19" t="s">
        <v>2774</v>
      </c>
      <c r="N1391" s="24" t="str">
        <f t="shared" si="68"/>
        <v>rabat - grupa</v>
      </c>
    </row>
    <row r="1392" spans="1:14" x14ac:dyDescent="0.25">
      <c r="A1392" s="196" t="s">
        <v>1804</v>
      </c>
      <c r="B1392" s="132" t="s">
        <v>3094</v>
      </c>
      <c r="C1392" s="41" t="s">
        <v>193</v>
      </c>
      <c r="D1392" s="16"/>
      <c r="E1392" s="25"/>
      <c r="F1392" s="194" t="s">
        <v>5047</v>
      </c>
      <c r="G1392" s="239">
        <v>5901289538725</v>
      </c>
      <c r="H1392" s="16" t="s">
        <v>17</v>
      </c>
      <c r="I1392" s="113">
        <v>623.49</v>
      </c>
      <c r="J1392" s="115">
        <f>VLOOKUP(M1392,'Grupy rabatowe'!A:E,5,0)</f>
        <v>0</v>
      </c>
      <c r="K1392" s="100">
        <f t="shared" si="66"/>
        <v>0</v>
      </c>
      <c r="L1392" s="18">
        <f t="shared" si="67"/>
        <v>623.49</v>
      </c>
      <c r="M1392" s="19" t="s">
        <v>2774</v>
      </c>
      <c r="N1392" s="24" t="str">
        <f t="shared" si="68"/>
        <v>rabat - grupa</v>
      </c>
    </row>
    <row r="1393" spans="1:14" x14ac:dyDescent="0.25">
      <c r="A1393" s="196" t="s">
        <v>1805</v>
      </c>
      <c r="B1393" s="132" t="s">
        <v>3095</v>
      </c>
      <c r="C1393" s="41" t="s">
        <v>193</v>
      </c>
      <c r="D1393" s="16"/>
      <c r="E1393" s="25"/>
      <c r="F1393" s="194" t="s">
        <v>5047</v>
      </c>
      <c r="G1393" s="239">
        <v>5901289538732</v>
      </c>
      <c r="H1393" s="16" t="s">
        <v>17</v>
      </c>
      <c r="I1393" s="113">
        <v>303.10000000000002</v>
      </c>
      <c r="J1393" s="115">
        <f>VLOOKUP(M1393,'Grupy rabatowe'!A:E,5,0)</f>
        <v>0</v>
      </c>
      <c r="K1393" s="100">
        <f t="shared" si="66"/>
        <v>0</v>
      </c>
      <c r="L1393" s="18">
        <f t="shared" si="67"/>
        <v>303.10000000000002</v>
      </c>
      <c r="M1393" s="19" t="s">
        <v>2774</v>
      </c>
      <c r="N1393" s="24" t="str">
        <f t="shared" si="68"/>
        <v>rabat - grupa</v>
      </c>
    </row>
    <row r="1394" spans="1:14" x14ac:dyDescent="0.25">
      <c r="A1394" s="196" t="s">
        <v>1806</v>
      </c>
      <c r="B1394" s="132" t="s">
        <v>3096</v>
      </c>
      <c r="C1394" s="41" t="s">
        <v>193</v>
      </c>
      <c r="D1394" s="16"/>
      <c r="E1394" s="25"/>
      <c r="F1394" s="194" t="s">
        <v>5047</v>
      </c>
      <c r="G1394" s="239">
        <v>5901289538749</v>
      </c>
      <c r="H1394" s="16" t="s">
        <v>17</v>
      </c>
      <c r="I1394" s="113">
        <v>368.41</v>
      </c>
      <c r="J1394" s="115">
        <f>VLOOKUP(M1394,'Grupy rabatowe'!A:E,5,0)</f>
        <v>0</v>
      </c>
      <c r="K1394" s="100">
        <f t="shared" si="66"/>
        <v>0</v>
      </c>
      <c r="L1394" s="18">
        <f t="shared" si="67"/>
        <v>368.41</v>
      </c>
      <c r="M1394" s="19" t="s">
        <v>2774</v>
      </c>
      <c r="N1394" s="24" t="str">
        <f t="shared" si="68"/>
        <v>rabat - grupa</v>
      </c>
    </row>
    <row r="1395" spans="1:14" x14ac:dyDescent="0.25">
      <c r="A1395" s="196" t="s">
        <v>1807</v>
      </c>
      <c r="B1395" s="132" t="s">
        <v>3097</v>
      </c>
      <c r="C1395" s="41" t="s">
        <v>193</v>
      </c>
      <c r="D1395" s="16"/>
      <c r="E1395" s="25"/>
      <c r="F1395" s="194" t="s">
        <v>5047</v>
      </c>
      <c r="G1395" s="239">
        <v>5901289538756</v>
      </c>
      <c r="H1395" s="16" t="s">
        <v>17</v>
      </c>
      <c r="I1395" s="113">
        <v>433.73</v>
      </c>
      <c r="J1395" s="115">
        <f>VLOOKUP(M1395,'Grupy rabatowe'!A:E,5,0)</f>
        <v>0</v>
      </c>
      <c r="K1395" s="100">
        <f t="shared" si="66"/>
        <v>0</v>
      </c>
      <c r="L1395" s="18">
        <f t="shared" si="67"/>
        <v>433.73</v>
      </c>
      <c r="M1395" s="19" t="s">
        <v>2774</v>
      </c>
      <c r="N1395" s="24" t="str">
        <f t="shared" si="68"/>
        <v>rabat - grupa</v>
      </c>
    </row>
    <row r="1396" spans="1:14" x14ac:dyDescent="0.25">
      <c r="A1396" s="196" t="s">
        <v>1808</v>
      </c>
      <c r="B1396" s="132" t="s">
        <v>3098</v>
      </c>
      <c r="C1396" s="41" t="s">
        <v>193</v>
      </c>
      <c r="D1396" s="16"/>
      <c r="E1396" s="25"/>
      <c r="F1396" s="194" t="s">
        <v>5047</v>
      </c>
      <c r="G1396" s="239">
        <v>5901289538763</v>
      </c>
      <c r="H1396" s="16" t="s">
        <v>17</v>
      </c>
      <c r="I1396" s="113">
        <v>499.04</v>
      </c>
      <c r="J1396" s="115">
        <f>VLOOKUP(M1396,'Grupy rabatowe'!A:E,5,0)</f>
        <v>0</v>
      </c>
      <c r="K1396" s="100">
        <f t="shared" si="66"/>
        <v>0</v>
      </c>
      <c r="L1396" s="18">
        <f t="shared" si="67"/>
        <v>499.04</v>
      </c>
      <c r="M1396" s="19" t="s">
        <v>2774</v>
      </c>
      <c r="N1396" s="24" t="str">
        <f t="shared" si="68"/>
        <v>rabat - grupa</v>
      </c>
    </row>
    <row r="1397" spans="1:14" x14ac:dyDescent="0.25">
      <c r="A1397" s="196" t="s">
        <v>1809</v>
      </c>
      <c r="B1397" s="132" t="s">
        <v>3099</v>
      </c>
      <c r="C1397" s="41" t="s">
        <v>193</v>
      </c>
      <c r="D1397" s="16"/>
      <c r="E1397" s="25"/>
      <c r="F1397" s="194" t="s">
        <v>5047</v>
      </c>
      <c r="G1397" s="239">
        <v>5901289538770</v>
      </c>
      <c r="H1397" s="16" t="s">
        <v>17</v>
      </c>
      <c r="I1397" s="113">
        <v>564.36</v>
      </c>
      <c r="J1397" s="115">
        <f>VLOOKUP(M1397,'Grupy rabatowe'!A:E,5,0)</f>
        <v>0</v>
      </c>
      <c r="K1397" s="100">
        <f t="shared" si="66"/>
        <v>0</v>
      </c>
      <c r="L1397" s="18">
        <f t="shared" si="67"/>
        <v>564.36</v>
      </c>
      <c r="M1397" s="19" t="s">
        <v>2774</v>
      </c>
      <c r="N1397" s="24" t="str">
        <f t="shared" si="68"/>
        <v>rabat - grupa</v>
      </c>
    </row>
    <row r="1398" spans="1:14" x14ac:dyDescent="0.25">
      <c r="A1398" s="196" t="s">
        <v>1810</v>
      </c>
      <c r="B1398" s="132" t="s">
        <v>3102</v>
      </c>
      <c r="C1398" s="41" t="s">
        <v>193</v>
      </c>
      <c r="D1398" s="16"/>
      <c r="E1398" s="25"/>
      <c r="F1398" s="194" t="s">
        <v>5047</v>
      </c>
      <c r="G1398" s="239">
        <v>5901289538787</v>
      </c>
      <c r="H1398" s="16" t="s">
        <v>17</v>
      </c>
      <c r="I1398" s="113">
        <v>629.66999999999996</v>
      </c>
      <c r="J1398" s="115">
        <f>VLOOKUP(M1398,'Grupy rabatowe'!A:E,5,0)</f>
        <v>0</v>
      </c>
      <c r="K1398" s="100">
        <f t="shared" si="66"/>
        <v>0</v>
      </c>
      <c r="L1398" s="18">
        <f t="shared" si="67"/>
        <v>629.66999999999996</v>
      </c>
      <c r="M1398" s="19" t="s">
        <v>2774</v>
      </c>
      <c r="N1398" s="24" t="str">
        <f t="shared" si="68"/>
        <v>rabat - grupa</v>
      </c>
    </row>
    <row r="1399" spans="1:14" x14ac:dyDescent="0.25">
      <c r="A1399" s="196" t="s">
        <v>1811</v>
      </c>
      <c r="B1399" s="132" t="s">
        <v>3100</v>
      </c>
      <c r="C1399" s="41" t="s">
        <v>193</v>
      </c>
      <c r="D1399" s="16"/>
      <c r="E1399" s="25"/>
      <c r="F1399" s="194" t="s">
        <v>5047</v>
      </c>
      <c r="G1399" s="239">
        <v>5901289538794</v>
      </c>
      <c r="H1399" s="16" t="s">
        <v>17</v>
      </c>
      <c r="I1399" s="113">
        <v>694.98</v>
      </c>
      <c r="J1399" s="115">
        <f>VLOOKUP(M1399,'Grupy rabatowe'!A:E,5,0)</f>
        <v>0</v>
      </c>
      <c r="K1399" s="100">
        <f t="shared" ref="K1399:K1462" si="69">J1399</f>
        <v>0</v>
      </c>
      <c r="L1399" s="18">
        <f t="shared" ref="L1399:L1462" si="70">I1399*(1-K1399)</f>
        <v>694.98</v>
      </c>
      <c r="M1399" s="19" t="s">
        <v>2774</v>
      </c>
      <c r="N1399" s="24" t="str">
        <f t="shared" si="68"/>
        <v>rabat - grupa</v>
      </c>
    </row>
    <row r="1400" spans="1:14" x14ac:dyDescent="0.25">
      <c r="A1400" s="196" t="s">
        <v>1812</v>
      </c>
      <c r="B1400" s="132" t="s">
        <v>3101</v>
      </c>
      <c r="C1400" s="41" t="s">
        <v>193</v>
      </c>
      <c r="D1400" s="16"/>
      <c r="E1400" s="25"/>
      <c r="F1400" s="194" t="s">
        <v>5047</v>
      </c>
      <c r="G1400" s="239">
        <v>5901289538800</v>
      </c>
      <c r="H1400" s="16" t="s">
        <v>17</v>
      </c>
      <c r="I1400" s="113">
        <v>822.92</v>
      </c>
      <c r="J1400" s="115">
        <f>VLOOKUP(M1400,'Grupy rabatowe'!A:E,5,0)</f>
        <v>0</v>
      </c>
      <c r="K1400" s="100">
        <f t="shared" si="69"/>
        <v>0</v>
      </c>
      <c r="L1400" s="18">
        <f t="shared" si="70"/>
        <v>822.92</v>
      </c>
      <c r="M1400" s="19" t="s">
        <v>2774</v>
      </c>
      <c r="N1400" s="24" t="str">
        <f t="shared" si="68"/>
        <v>rabat - grupa</v>
      </c>
    </row>
    <row r="1401" spans="1:14" x14ac:dyDescent="0.25">
      <c r="A1401" s="196" t="s">
        <v>2888</v>
      </c>
      <c r="B1401" s="132" t="s">
        <v>3103</v>
      </c>
      <c r="C1401" s="41" t="s">
        <v>193</v>
      </c>
      <c r="D1401" s="16"/>
      <c r="E1401" s="25"/>
      <c r="F1401" s="194" t="s">
        <v>5048</v>
      </c>
      <c r="G1401" s="239">
        <v>5901087042943</v>
      </c>
      <c r="H1401" s="16" t="s">
        <v>17</v>
      </c>
      <c r="I1401" s="113">
        <v>321.27999999999997</v>
      </c>
      <c r="J1401" s="115">
        <f>VLOOKUP(M1401,'Grupy rabatowe'!A:E,5,0)</f>
        <v>0</v>
      </c>
      <c r="K1401" s="100">
        <f t="shared" si="69"/>
        <v>0</v>
      </c>
      <c r="L1401" s="18">
        <f t="shared" si="70"/>
        <v>321.27999999999997</v>
      </c>
      <c r="M1401" s="19" t="s">
        <v>2772</v>
      </c>
      <c r="N1401" s="24" t="str">
        <f t="shared" si="68"/>
        <v>rabat - grupa</v>
      </c>
    </row>
    <row r="1402" spans="1:14" x14ac:dyDescent="0.25">
      <c r="A1402" s="196" t="s">
        <v>2889</v>
      </c>
      <c r="B1402" s="132" t="s">
        <v>3104</v>
      </c>
      <c r="C1402" s="41" t="s">
        <v>193</v>
      </c>
      <c r="D1402" s="16"/>
      <c r="E1402" s="25"/>
      <c r="F1402" s="194" t="s">
        <v>5048</v>
      </c>
      <c r="G1402" s="239">
        <v>5901087042950</v>
      </c>
      <c r="H1402" s="16" t="s">
        <v>17</v>
      </c>
      <c r="I1402" s="113">
        <v>370.93</v>
      </c>
      <c r="J1402" s="115">
        <f>VLOOKUP(M1402,'Grupy rabatowe'!A:E,5,0)</f>
        <v>0</v>
      </c>
      <c r="K1402" s="100">
        <f t="shared" si="69"/>
        <v>0</v>
      </c>
      <c r="L1402" s="18">
        <f t="shared" si="70"/>
        <v>370.93</v>
      </c>
      <c r="M1402" s="19" t="s">
        <v>2772</v>
      </c>
      <c r="N1402" s="24" t="str">
        <f t="shared" si="68"/>
        <v>rabat - grupa</v>
      </c>
    </row>
    <row r="1403" spans="1:14" x14ac:dyDescent="0.25">
      <c r="A1403" s="196" t="s">
        <v>2890</v>
      </c>
      <c r="B1403" s="132" t="s">
        <v>3105</v>
      </c>
      <c r="C1403" s="41" t="s">
        <v>193</v>
      </c>
      <c r="D1403" s="16"/>
      <c r="E1403" s="25"/>
      <c r="F1403" s="194" t="s">
        <v>5048</v>
      </c>
      <c r="G1403" s="239">
        <v>5901087042967</v>
      </c>
      <c r="H1403" s="16" t="s">
        <v>17</v>
      </c>
      <c r="I1403" s="113">
        <v>420.59</v>
      </c>
      <c r="J1403" s="115">
        <f>VLOOKUP(M1403,'Grupy rabatowe'!A:E,5,0)</f>
        <v>0</v>
      </c>
      <c r="K1403" s="100">
        <f t="shared" si="69"/>
        <v>0</v>
      </c>
      <c r="L1403" s="18">
        <f t="shared" si="70"/>
        <v>420.59</v>
      </c>
      <c r="M1403" s="19" t="s">
        <v>2772</v>
      </c>
      <c r="N1403" s="24" t="str">
        <f t="shared" si="68"/>
        <v>rabat - grupa</v>
      </c>
    </row>
    <row r="1404" spans="1:14" x14ac:dyDescent="0.25">
      <c r="A1404" s="196" t="s">
        <v>2891</v>
      </c>
      <c r="B1404" s="132" t="s">
        <v>3106</v>
      </c>
      <c r="C1404" s="41" t="s">
        <v>193</v>
      </c>
      <c r="D1404" s="16"/>
      <c r="E1404" s="25"/>
      <c r="F1404" s="194" t="s">
        <v>5048</v>
      </c>
      <c r="G1404" s="239">
        <v>5901087042974</v>
      </c>
      <c r="H1404" s="16" t="s">
        <v>17</v>
      </c>
      <c r="I1404" s="113">
        <v>470.25</v>
      </c>
      <c r="J1404" s="115">
        <f>VLOOKUP(M1404,'Grupy rabatowe'!A:E,5,0)</f>
        <v>0</v>
      </c>
      <c r="K1404" s="100">
        <f t="shared" si="69"/>
        <v>0</v>
      </c>
      <c r="L1404" s="18">
        <f t="shared" si="70"/>
        <v>470.25</v>
      </c>
      <c r="M1404" s="19" t="s">
        <v>2772</v>
      </c>
      <c r="N1404" s="24" t="str">
        <f t="shared" si="68"/>
        <v>rabat - grupa</v>
      </c>
    </row>
    <row r="1405" spans="1:14" x14ac:dyDescent="0.25">
      <c r="A1405" s="196" t="s">
        <v>2892</v>
      </c>
      <c r="B1405" s="132" t="s">
        <v>3107</v>
      </c>
      <c r="C1405" s="41" t="s">
        <v>193</v>
      </c>
      <c r="D1405" s="16"/>
      <c r="E1405" s="25"/>
      <c r="F1405" s="194" t="s">
        <v>5048</v>
      </c>
      <c r="G1405" s="239">
        <v>5901087042981</v>
      </c>
      <c r="H1405" s="16" t="s">
        <v>17</v>
      </c>
      <c r="I1405" s="113">
        <v>519.91</v>
      </c>
      <c r="J1405" s="115">
        <f>VLOOKUP(M1405,'Grupy rabatowe'!A:E,5,0)</f>
        <v>0</v>
      </c>
      <c r="K1405" s="100">
        <f t="shared" si="69"/>
        <v>0</v>
      </c>
      <c r="L1405" s="18">
        <f t="shared" si="70"/>
        <v>519.91</v>
      </c>
      <c r="M1405" s="19" t="s">
        <v>2772</v>
      </c>
      <c r="N1405" s="24" t="str">
        <f t="shared" si="68"/>
        <v>rabat - grupa</v>
      </c>
    </row>
    <row r="1406" spans="1:14" x14ac:dyDescent="0.25">
      <c r="A1406" s="196" t="s">
        <v>2893</v>
      </c>
      <c r="B1406" s="132" t="s">
        <v>3108</v>
      </c>
      <c r="C1406" s="41" t="s">
        <v>193</v>
      </c>
      <c r="D1406" s="16"/>
      <c r="E1406" s="25"/>
      <c r="F1406" s="194" t="s">
        <v>5048</v>
      </c>
      <c r="G1406" s="239">
        <v>5901087042998</v>
      </c>
      <c r="H1406" s="16" t="s">
        <v>17</v>
      </c>
      <c r="I1406" s="113">
        <v>569.57000000000005</v>
      </c>
      <c r="J1406" s="115">
        <f>VLOOKUP(M1406,'Grupy rabatowe'!A:E,5,0)</f>
        <v>0</v>
      </c>
      <c r="K1406" s="100">
        <f t="shared" si="69"/>
        <v>0</v>
      </c>
      <c r="L1406" s="18">
        <f t="shared" si="70"/>
        <v>569.57000000000005</v>
      </c>
      <c r="M1406" s="19" t="s">
        <v>2772</v>
      </c>
      <c r="N1406" s="24" t="str">
        <f t="shared" si="68"/>
        <v>rabat - grupa</v>
      </c>
    </row>
    <row r="1407" spans="1:14" x14ac:dyDescent="0.25">
      <c r="A1407" s="196" t="s">
        <v>2894</v>
      </c>
      <c r="B1407" s="132" t="s">
        <v>3109</v>
      </c>
      <c r="C1407" s="41" t="s">
        <v>193</v>
      </c>
      <c r="D1407" s="16"/>
      <c r="E1407" s="25"/>
      <c r="F1407" s="194" t="s">
        <v>5048</v>
      </c>
      <c r="G1407" s="239">
        <v>5901087043001</v>
      </c>
      <c r="H1407" s="16" t="s">
        <v>17</v>
      </c>
      <c r="I1407" s="113">
        <v>666.19</v>
      </c>
      <c r="J1407" s="115">
        <f>VLOOKUP(M1407,'Grupy rabatowe'!A:E,5,0)</f>
        <v>0</v>
      </c>
      <c r="K1407" s="100">
        <f t="shared" si="69"/>
        <v>0</v>
      </c>
      <c r="L1407" s="18">
        <f t="shared" si="70"/>
        <v>666.19</v>
      </c>
      <c r="M1407" s="19" t="s">
        <v>2772</v>
      </c>
      <c r="N1407" s="24" t="str">
        <f t="shared" si="68"/>
        <v>rabat - grupa</v>
      </c>
    </row>
    <row r="1408" spans="1:14" x14ac:dyDescent="0.25">
      <c r="A1408" s="196" t="s">
        <v>2895</v>
      </c>
      <c r="B1408" s="132" t="s">
        <v>3110</v>
      </c>
      <c r="C1408" s="41" t="s">
        <v>193</v>
      </c>
      <c r="D1408" s="16"/>
      <c r="E1408" s="25"/>
      <c r="F1408" s="194" t="s">
        <v>5048</v>
      </c>
      <c r="G1408" s="239">
        <v>5901087043018</v>
      </c>
      <c r="H1408" s="16" t="s">
        <v>17</v>
      </c>
      <c r="I1408" s="113">
        <v>402.57</v>
      </c>
      <c r="J1408" s="115">
        <f>VLOOKUP(M1408,'Grupy rabatowe'!A:E,5,0)</f>
        <v>0</v>
      </c>
      <c r="K1408" s="100">
        <f t="shared" si="69"/>
        <v>0</v>
      </c>
      <c r="L1408" s="18">
        <f t="shared" si="70"/>
        <v>402.57</v>
      </c>
      <c r="M1408" s="19" t="s">
        <v>2772</v>
      </c>
      <c r="N1408" s="24" t="str">
        <f t="shared" si="68"/>
        <v>rabat - grupa</v>
      </c>
    </row>
    <row r="1409" spans="1:242" x14ac:dyDescent="0.25">
      <c r="A1409" s="196" t="s">
        <v>2896</v>
      </c>
      <c r="B1409" s="132" t="s">
        <v>3111</v>
      </c>
      <c r="C1409" s="41" t="s">
        <v>193</v>
      </c>
      <c r="D1409" s="16"/>
      <c r="E1409" s="25"/>
      <c r="F1409" s="194" t="s">
        <v>5048</v>
      </c>
      <c r="G1409" s="239">
        <v>5901087043025</v>
      </c>
      <c r="H1409" s="16" t="s">
        <v>17</v>
      </c>
      <c r="I1409" s="113">
        <v>479.27</v>
      </c>
      <c r="J1409" s="115">
        <f>VLOOKUP(M1409,'Grupy rabatowe'!A:E,5,0)</f>
        <v>0</v>
      </c>
      <c r="K1409" s="100">
        <f t="shared" si="69"/>
        <v>0</v>
      </c>
      <c r="L1409" s="18">
        <f t="shared" si="70"/>
        <v>479.27</v>
      </c>
      <c r="M1409" s="19" t="s">
        <v>2772</v>
      </c>
      <c r="N1409" s="24" t="str">
        <f t="shared" si="68"/>
        <v>rabat - grupa</v>
      </c>
    </row>
    <row r="1410" spans="1:242" x14ac:dyDescent="0.25">
      <c r="A1410" s="196" t="s">
        <v>2897</v>
      </c>
      <c r="B1410" s="132" t="s">
        <v>3112</v>
      </c>
      <c r="C1410" s="41" t="s">
        <v>193</v>
      </c>
      <c r="D1410" s="16"/>
      <c r="E1410" s="25"/>
      <c r="F1410" s="194" t="s">
        <v>5048</v>
      </c>
      <c r="G1410" s="239">
        <v>5901087043032</v>
      </c>
      <c r="H1410" s="16" t="s">
        <v>17</v>
      </c>
      <c r="I1410" s="113">
        <v>555.97</v>
      </c>
      <c r="J1410" s="115">
        <f>VLOOKUP(M1410,'Grupy rabatowe'!A:E,5,0)</f>
        <v>0</v>
      </c>
      <c r="K1410" s="100">
        <f t="shared" si="69"/>
        <v>0</v>
      </c>
      <c r="L1410" s="18">
        <f t="shared" si="70"/>
        <v>555.97</v>
      </c>
      <c r="M1410" s="19" t="s">
        <v>2772</v>
      </c>
      <c r="N1410" s="24" t="str">
        <f t="shared" si="68"/>
        <v>rabat - grupa</v>
      </c>
    </row>
    <row r="1411" spans="1:242" x14ac:dyDescent="0.25">
      <c r="A1411" s="196" t="s">
        <v>2898</v>
      </c>
      <c r="B1411" s="132" t="s">
        <v>3113</v>
      </c>
      <c r="C1411" s="41" t="s">
        <v>193</v>
      </c>
      <c r="D1411" s="16"/>
      <c r="E1411" s="25"/>
      <c r="F1411" s="194" t="s">
        <v>5048</v>
      </c>
      <c r="G1411" s="239">
        <v>5901087043049</v>
      </c>
      <c r="H1411" s="16" t="s">
        <v>17</v>
      </c>
      <c r="I1411" s="113">
        <v>632.66999999999996</v>
      </c>
      <c r="J1411" s="115">
        <f>VLOOKUP(M1411,'Grupy rabatowe'!A:E,5,0)</f>
        <v>0</v>
      </c>
      <c r="K1411" s="100">
        <f t="shared" si="69"/>
        <v>0</v>
      </c>
      <c r="L1411" s="18">
        <f t="shared" si="70"/>
        <v>632.66999999999996</v>
      </c>
      <c r="M1411" s="19" t="s">
        <v>2772</v>
      </c>
      <c r="N1411" s="24" t="str">
        <f t="shared" si="68"/>
        <v>rabat - grupa</v>
      </c>
    </row>
    <row r="1412" spans="1:242" x14ac:dyDescent="0.25">
      <c r="A1412" s="196" t="s">
        <v>2899</v>
      </c>
      <c r="B1412" s="132" t="s">
        <v>3114</v>
      </c>
      <c r="C1412" s="41" t="s">
        <v>193</v>
      </c>
      <c r="D1412" s="16"/>
      <c r="E1412" s="25"/>
      <c r="F1412" s="194" t="s">
        <v>5048</v>
      </c>
      <c r="G1412" s="239">
        <v>5901087043056</v>
      </c>
      <c r="H1412" s="16" t="s">
        <v>17</v>
      </c>
      <c r="I1412" s="113">
        <v>709.37</v>
      </c>
      <c r="J1412" s="115">
        <f>VLOOKUP(M1412,'Grupy rabatowe'!A:E,5,0)</f>
        <v>0</v>
      </c>
      <c r="K1412" s="100">
        <f t="shared" si="69"/>
        <v>0</v>
      </c>
      <c r="L1412" s="18">
        <f t="shared" si="70"/>
        <v>709.37</v>
      </c>
      <c r="M1412" s="19" t="s">
        <v>2772</v>
      </c>
      <c r="N1412" s="24" t="str">
        <f t="shared" si="68"/>
        <v>rabat - grupa</v>
      </c>
    </row>
    <row r="1413" spans="1:242" x14ac:dyDescent="0.25">
      <c r="A1413" s="196" t="s">
        <v>2900</v>
      </c>
      <c r="B1413" s="132" t="s">
        <v>3115</v>
      </c>
      <c r="C1413" s="41" t="s">
        <v>193</v>
      </c>
      <c r="D1413" s="16"/>
      <c r="E1413" s="25"/>
      <c r="F1413" s="194" t="s">
        <v>5048</v>
      </c>
      <c r="G1413" s="239">
        <v>5901087043063</v>
      </c>
      <c r="H1413" s="16" t="s">
        <v>17</v>
      </c>
      <c r="I1413" s="113">
        <v>786.07</v>
      </c>
      <c r="J1413" s="115">
        <f>VLOOKUP(M1413,'Grupy rabatowe'!A:E,5,0)</f>
        <v>0</v>
      </c>
      <c r="K1413" s="100">
        <f t="shared" si="69"/>
        <v>0</v>
      </c>
      <c r="L1413" s="18">
        <f t="shared" si="70"/>
        <v>786.07</v>
      </c>
      <c r="M1413" s="19" t="s">
        <v>2772</v>
      </c>
      <c r="N1413" s="24" t="str">
        <f t="shared" si="68"/>
        <v>rabat - grupa</v>
      </c>
    </row>
    <row r="1414" spans="1:242" s="20" customFormat="1" ht="12.75" x14ac:dyDescent="0.2">
      <c r="A1414" s="196" t="s">
        <v>2901</v>
      </c>
      <c r="B1414" s="132" t="s">
        <v>3116</v>
      </c>
      <c r="C1414" s="41" t="s">
        <v>193</v>
      </c>
      <c r="D1414" s="16"/>
      <c r="E1414" s="25"/>
      <c r="F1414" s="194" t="s">
        <v>5048</v>
      </c>
      <c r="G1414" s="239">
        <v>5901087043070</v>
      </c>
      <c r="H1414" s="16" t="s">
        <v>17</v>
      </c>
      <c r="I1414" s="113">
        <v>936.78</v>
      </c>
      <c r="J1414" s="115">
        <f>VLOOKUP(M1414,'Grupy rabatowe'!A:E,5,0)</f>
        <v>0</v>
      </c>
      <c r="K1414" s="100">
        <f t="shared" si="69"/>
        <v>0</v>
      </c>
      <c r="L1414" s="18">
        <f t="shared" si="70"/>
        <v>936.78</v>
      </c>
      <c r="M1414" s="19" t="s">
        <v>2772</v>
      </c>
      <c r="N1414" s="24" t="str">
        <f t="shared" si="68"/>
        <v>rabat - grupa</v>
      </c>
      <c r="O1414" s="45"/>
      <c r="P1414" s="45"/>
      <c r="Q1414" s="45"/>
      <c r="R1414" s="45"/>
      <c r="S1414" s="45"/>
      <c r="T1414" s="45"/>
      <c r="U1414" s="45"/>
      <c r="V1414" s="45"/>
      <c r="W1414" s="45"/>
      <c r="X1414" s="45"/>
      <c r="Y1414" s="45"/>
      <c r="Z1414" s="45"/>
      <c r="AA1414" s="45"/>
      <c r="AB1414" s="45"/>
      <c r="AC1414" s="45"/>
      <c r="AD1414" s="45"/>
      <c r="AE1414" s="45"/>
      <c r="AF1414" s="45"/>
      <c r="AG1414" s="45"/>
      <c r="AH1414" s="45"/>
      <c r="AI1414" s="45"/>
      <c r="AJ1414" s="45"/>
      <c r="AK1414" s="45"/>
      <c r="AL1414" s="45"/>
      <c r="AM1414" s="45"/>
      <c r="AN1414" s="45"/>
      <c r="AO1414" s="45"/>
      <c r="AP1414" s="45"/>
      <c r="AQ1414" s="45"/>
      <c r="AR1414" s="45"/>
      <c r="AS1414" s="45"/>
      <c r="AT1414" s="45"/>
      <c r="AU1414" s="45"/>
      <c r="AV1414" s="45"/>
      <c r="AW1414" s="45"/>
      <c r="AX1414" s="45"/>
      <c r="AY1414" s="45"/>
      <c r="AZ1414" s="45"/>
      <c r="BA1414" s="45"/>
      <c r="BB1414" s="45"/>
      <c r="BC1414" s="45"/>
      <c r="BD1414" s="45"/>
      <c r="BE1414" s="45"/>
      <c r="BF1414" s="45"/>
      <c r="BG1414" s="45"/>
      <c r="BH1414" s="45"/>
      <c r="BI1414" s="45"/>
      <c r="BJ1414" s="45"/>
      <c r="BK1414" s="45"/>
      <c r="BL1414" s="45"/>
      <c r="BM1414" s="45"/>
      <c r="BN1414" s="45"/>
      <c r="BO1414" s="45"/>
      <c r="BP1414" s="45"/>
      <c r="BQ1414" s="45"/>
      <c r="BR1414" s="45"/>
      <c r="BS1414" s="45"/>
      <c r="BT1414" s="45"/>
      <c r="BU1414" s="45"/>
      <c r="BV1414" s="45"/>
      <c r="BW1414" s="45"/>
      <c r="BX1414" s="45"/>
      <c r="BY1414" s="45"/>
      <c r="BZ1414" s="45"/>
      <c r="CA1414" s="45"/>
      <c r="CB1414" s="45"/>
      <c r="CC1414" s="45"/>
      <c r="CD1414" s="45"/>
      <c r="CE1414" s="45"/>
      <c r="CF1414" s="45"/>
      <c r="CG1414" s="45"/>
      <c r="CH1414" s="45"/>
      <c r="CI1414" s="45"/>
      <c r="CJ1414" s="45"/>
      <c r="CK1414" s="45"/>
      <c r="CL1414" s="45"/>
      <c r="CM1414" s="45"/>
      <c r="CN1414" s="45"/>
      <c r="CO1414" s="45"/>
      <c r="CP1414" s="45"/>
      <c r="CQ1414" s="45"/>
      <c r="CR1414" s="45"/>
      <c r="CS1414" s="45"/>
      <c r="CT1414" s="45"/>
      <c r="CU1414" s="45"/>
      <c r="CV1414" s="45"/>
      <c r="CW1414" s="45"/>
      <c r="CX1414" s="45"/>
      <c r="CY1414" s="45"/>
      <c r="CZ1414" s="45"/>
      <c r="DA1414" s="45"/>
      <c r="DB1414" s="45"/>
      <c r="DC1414" s="45"/>
      <c r="DD1414" s="45"/>
      <c r="DE1414" s="45"/>
      <c r="DF1414" s="45"/>
      <c r="DG1414" s="45"/>
      <c r="DH1414" s="45"/>
      <c r="DI1414" s="45"/>
      <c r="DJ1414" s="45"/>
      <c r="DK1414" s="45"/>
      <c r="DL1414" s="45"/>
      <c r="DM1414" s="45"/>
      <c r="DN1414" s="45"/>
      <c r="DO1414" s="45"/>
      <c r="DP1414" s="45"/>
      <c r="DQ1414" s="45"/>
      <c r="DR1414" s="45"/>
      <c r="DS1414" s="45"/>
      <c r="DT1414" s="45"/>
      <c r="DU1414" s="45"/>
      <c r="DV1414" s="45"/>
      <c r="DW1414" s="45"/>
      <c r="DX1414" s="45"/>
      <c r="DY1414" s="45"/>
      <c r="DZ1414" s="45"/>
      <c r="EA1414" s="45"/>
      <c r="EB1414" s="45"/>
      <c r="EC1414" s="45"/>
      <c r="ED1414" s="45"/>
      <c r="EE1414" s="45"/>
      <c r="EF1414" s="45"/>
      <c r="EG1414" s="45"/>
      <c r="EH1414" s="45"/>
      <c r="EI1414" s="45"/>
      <c r="EJ1414" s="45"/>
      <c r="EK1414" s="45"/>
      <c r="EL1414" s="45"/>
      <c r="EM1414" s="45"/>
      <c r="EN1414" s="45"/>
      <c r="EO1414" s="45"/>
      <c r="EP1414" s="45"/>
      <c r="EQ1414" s="45"/>
      <c r="ER1414" s="45"/>
      <c r="ES1414" s="45"/>
      <c r="ET1414" s="45"/>
      <c r="EU1414" s="45"/>
      <c r="EV1414" s="45"/>
      <c r="EW1414" s="45"/>
      <c r="EX1414" s="45"/>
      <c r="EY1414" s="45"/>
      <c r="EZ1414" s="45"/>
      <c r="FA1414" s="45"/>
      <c r="FB1414" s="45"/>
      <c r="FC1414" s="45"/>
      <c r="FD1414" s="45"/>
      <c r="FE1414" s="45"/>
      <c r="FF1414" s="45"/>
      <c r="FG1414" s="45"/>
      <c r="FH1414" s="45"/>
      <c r="FI1414" s="45"/>
      <c r="FJ1414" s="45"/>
      <c r="FK1414" s="45"/>
      <c r="FL1414" s="45"/>
      <c r="FM1414" s="45"/>
      <c r="FN1414" s="45"/>
      <c r="FO1414" s="45"/>
      <c r="FP1414" s="45"/>
      <c r="FQ1414" s="45"/>
      <c r="FR1414" s="45"/>
      <c r="FS1414" s="45"/>
      <c r="FT1414" s="45"/>
      <c r="FU1414" s="45"/>
      <c r="FV1414" s="45"/>
      <c r="FW1414" s="45"/>
      <c r="FX1414" s="45"/>
      <c r="FY1414" s="45"/>
      <c r="FZ1414" s="45"/>
      <c r="GA1414" s="45"/>
      <c r="GB1414" s="45"/>
      <c r="GC1414" s="45"/>
      <c r="GD1414" s="45"/>
      <c r="GE1414" s="45"/>
      <c r="GF1414" s="45"/>
      <c r="GG1414" s="45"/>
      <c r="GH1414" s="45"/>
      <c r="GI1414" s="45"/>
      <c r="GJ1414" s="45"/>
      <c r="GK1414" s="45"/>
      <c r="GL1414" s="45"/>
      <c r="GM1414" s="45"/>
      <c r="GN1414" s="45"/>
      <c r="GO1414" s="45"/>
      <c r="GP1414" s="45"/>
      <c r="GQ1414" s="45"/>
      <c r="GR1414" s="45"/>
      <c r="GS1414" s="45"/>
      <c r="GT1414" s="45"/>
      <c r="GU1414" s="45"/>
      <c r="GV1414" s="45"/>
      <c r="GW1414" s="45"/>
      <c r="GX1414" s="45"/>
      <c r="GY1414" s="45"/>
      <c r="GZ1414" s="45"/>
      <c r="HA1414" s="45"/>
      <c r="HB1414" s="45"/>
      <c r="HC1414" s="45"/>
      <c r="HD1414" s="45"/>
      <c r="HE1414" s="45"/>
      <c r="HF1414" s="45"/>
      <c r="HG1414" s="45"/>
      <c r="HH1414" s="45"/>
      <c r="HI1414" s="45"/>
      <c r="HJ1414" s="45"/>
      <c r="HK1414" s="45"/>
      <c r="HL1414" s="45"/>
      <c r="HM1414" s="45"/>
      <c r="HN1414" s="45"/>
      <c r="HO1414" s="45"/>
      <c r="HP1414" s="45"/>
      <c r="HQ1414" s="45"/>
      <c r="HR1414" s="45"/>
      <c r="HS1414" s="45"/>
      <c r="HT1414" s="45"/>
      <c r="HU1414" s="45"/>
      <c r="HV1414" s="45"/>
      <c r="HW1414" s="45"/>
      <c r="HX1414" s="45"/>
      <c r="HY1414" s="45"/>
      <c r="HZ1414" s="45"/>
      <c r="IA1414" s="45"/>
      <c r="IB1414" s="45"/>
      <c r="IC1414" s="45"/>
      <c r="ID1414" s="45"/>
      <c r="IE1414" s="45"/>
      <c r="IF1414" s="45"/>
      <c r="IG1414" s="45"/>
      <c r="IH1414" s="45"/>
    </row>
    <row r="1415" spans="1:242" x14ac:dyDescent="0.25">
      <c r="A1415" s="196" t="s">
        <v>3124</v>
      </c>
      <c r="B1415" s="132" t="s">
        <v>3117</v>
      </c>
      <c r="C1415" s="41" t="s">
        <v>193</v>
      </c>
      <c r="D1415" s="16"/>
      <c r="E1415" s="25"/>
      <c r="F1415" s="194" t="s">
        <v>5235</v>
      </c>
      <c r="G1415" s="239">
        <v>5904067605305</v>
      </c>
      <c r="H1415" s="16" t="s">
        <v>17</v>
      </c>
      <c r="I1415" s="113">
        <v>280.70999999999998</v>
      </c>
      <c r="J1415" s="115">
        <f>VLOOKUP(M1415,'Grupy rabatowe'!A:E,5,0)</f>
        <v>0</v>
      </c>
      <c r="K1415" s="100">
        <f t="shared" si="69"/>
        <v>0</v>
      </c>
      <c r="L1415" s="18">
        <f t="shared" si="70"/>
        <v>280.70999999999998</v>
      </c>
      <c r="M1415" s="19" t="s">
        <v>2778</v>
      </c>
      <c r="N1415" s="24" t="str">
        <f t="shared" si="68"/>
        <v>rabat - grupa</v>
      </c>
    </row>
    <row r="1416" spans="1:242" s="47" customFormat="1" ht="14.25" x14ac:dyDescent="0.2">
      <c r="A1416" s="196" t="s">
        <v>1813</v>
      </c>
      <c r="B1416" s="132" t="s">
        <v>3118</v>
      </c>
      <c r="C1416" s="41" t="s">
        <v>193</v>
      </c>
      <c r="D1416" s="16"/>
      <c r="E1416" s="25"/>
      <c r="F1416" s="194" t="s">
        <v>5235</v>
      </c>
      <c r="G1416" s="239">
        <v>5901289539531</v>
      </c>
      <c r="H1416" s="16" t="s">
        <v>17</v>
      </c>
      <c r="I1416" s="113">
        <v>316.85000000000002</v>
      </c>
      <c r="J1416" s="115">
        <f>VLOOKUP(M1416,'Grupy rabatowe'!A:E,5,0)</f>
        <v>0</v>
      </c>
      <c r="K1416" s="100">
        <f t="shared" si="69"/>
        <v>0</v>
      </c>
      <c r="L1416" s="18">
        <f t="shared" si="70"/>
        <v>316.85000000000002</v>
      </c>
      <c r="M1416" s="19" t="s">
        <v>2778</v>
      </c>
      <c r="N1416" s="24" t="str">
        <f t="shared" si="68"/>
        <v>rabat - grupa</v>
      </c>
      <c r="O1416" s="46"/>
      <c r="P1416" s="46"/>
      <c r="Q1416" s="46"/>
      <c r="R1416" s="46"/>
      <c r="S1416" s="46"/>
      <c r="T1416" s="46"/>
      <c r="U1416" s="46"/>
      <c r="V1416" s="46"/>
      <c r="W1416" s="46"/>
      <c r="X1416" s="46"/>
      <c r="Y1416" s="46"/>
      <c r="Z1416" s="46"/>
      <c r="AA1416" s="46"/>
      <c r="AB1416" s="46"/>
      <c r="AC1416" s="46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  <c r="BP1416" s="46"/>
      <c r="BQ1416" s="46"/>
      <c r="BR1416" s="46"/>
      <c r="BS1416" s="46"/>
      <c r="BT1416" s="46"/>
      <c r="BU1416" s="46"/>
      <c r="BV1416" s="46"/>
      <c r="BW1416" s="46"/>
      <c r="BX1416" s="46"/>
      <c r="BY1416" s="46"/>
      <c r="BZ1416" s="46"/>
      <c r="CA1416" s="46"/>
      <c r="CB1416" s="46"/>
      <c r="CC1416" s="46"/>
      <c r="CD1416" s="46"/>
      <c r="CE1416" s="46"/>
      <c r="CF1416" s="46"/>
      <c r="CG1416" s="46"/>
      <c r="CH1416" s="46"/>
      <c r="CI1416" s="46"/>
      <c r="CJ1416" s="46"/>
      <c r="CK1416" s="46"/>
      <c r="CL1416" s="46"/>
      <c r="CM1416" s="46"/>
      <c r="CN1416" s="46"/>
      <c r="CO1416" s="46"/>
      <c r="CP1416" s="46"/>
      <c r="CQ1416" s="46"/>
      <c r="CR1416" s="46"/>
      <c r="CS1416" s="46"/>
      <c r="CT1416" s="46"/>
      <c r="CU1416" s="46"/>
      <c r="CV1416" s="46"/>
      <c r="CW1416" s="46"/>
      <c r="CX1416" s="46"/>
      <c r="CY1416" s="46"/>
      <c r="CZ1416" s="46"/>
      <c r="DA1416" s="46"/>
      <c r="DB1416" s="46"/>
      <c r="DC1416" s="46"/>
      <c r="DD1416" s="46"/>
      <c r="DE1416" s="46"/>
      <c r="DF1416" s="46"/>
      <c r="DG1416" s="46"/>
      <c r="DH1416" s="46"/>
      <c r="DI1416" s="46"/>
      <c r="DJ1416" s="46"/>
      <c r="DK1416" s="46"/>
      <c r="DL1416" s="46"/>
      <c r="DM1416" s="46"/>
      <c r="DN1416" s="46"/>
      <c r="DO1416" s="46"/>
      <c r="DP1416" s="46"/>
      <c r="DQ1416" s="46"/>
      <c r="DR1416" s="46"/>
      <c r="DS1416" s="46"/>
      <c r="DT1416" s="46"/>
      <c r="DU1416" s="46"/>
      <c r="DV1416" s="46"/>
      <c r="DW1416" s="46"/>
      <c r="DX1416" s="46"/>
      <c r="DY1416" s="46"/>
      <c r="DZ1416" s="46"/>
      <c r="EA1416" s="46"/>
      <c r="EB1416" s="46"/>
      <c r="EC1416" s="46"/>
      <c r="ED1416" s="46"/>
      <c r="EE1416" s="46"/>
      <c r="EF1416" s="46"/>
      <c r="EG1416" s="46"/>
      <c r="EH1416" s="46"/>
      <c r="EI1416" s="46"/>
      <c r="EJ1416" s="46"/>
      <c r="EK1416" s="46"/>
      <c r="EL1416" s="46"/>
      <c r="EM1416" s="46"/>
      <c r="EN1416" s="46"/>
      <c r="EO1416" s="46"/>
      <c r="EP1416" s="46"/>
      <c r="EQ1416" s="46"/>
      <c r="ER1416" s="46"/>
      <c r="ES1416" s="46"/>
      <c r="ET1416" s="46"/>
      <c r="EU1416" s="46"/>
      <c r="EV1416" s="46"/>
      <c r="EW1416" s="46"/>
      <c r="EX1416" s="46"/>
      <c r="EY1416" s="46"/>
      <c r="EZ1416" s="46"/>
      <c r="FA1416" s="46"/>
      <c r="FB1416" s="46"/>
      <c r="FC1416" s="46"/>
      <c r="FD1416" s="46"/>
      <c r="FE1416" s="46"/>
      <c r="FF1416" s="46"/>
      <c r="FG1416" s="46"/>
      <c r="FH1416" s="46"/>
      <c r="FI1416" s="46"/>
      <c r="FJ1416" s="46"/>
      <c r="FK1416" s="46"/>
      <c r="FL1416" s="46"/>
      <c r="FM1416" s="46"/>
      <c r="FN1416" s="46"/>
      <c r="FO1416" s="46"/>
      <c r="FP1416" s="46"/>
      <c r="FQ1416" s="46"/>
      <c r="FR1416" s="46"/>
      <c r="FS1416" s="46"/>
      <c r="FT1416" s="46"/>
      <c r="FU1416" s="46"/>
      <c r="FV1416" s="46"/>
      <c r="FW1416" s="46"/>
      <c r="FX1416" s="46"/>
      <c r="FY1416" s="46"/>
      <c r="FZ1416" s="46"/>
      <c r="GA1416" s="46"/>
      <c r="GB1416" s="46"/>
      <c r="GC1416" s="46"/>
      <c r="GD1416" s="46"/>
      <c r="GE1416" s="46"/>
      <c r="GF1416" s="46"/>
      <c r="GG1416" s="46"/>
      <c r="GH1416" s="46"/>
      <c r="GI1416" s="46"/>
      <c r="GJ1416" s="46"/>
      <c r="GK1416" s="46"/>
      <c r="GL1416" s="46"/>
      <c r="GM1416" s="46"/>
      <c r="GN1416" s="46"/>
      <c r="GO1416" s="46"/>
      <c r="GP1416" s="46"/>
      <c r="GQ1416" s="46"/>
      <c r="GR1416" s="46"/>
      <c r="GS1416" s="46"/>
      <c r="GT1416" s="46"/>
      <c r="GU1416" s="46"/>
      <c r="GV1416" s="46"/>
      <c r="GW1416" s="46"/>
      <c r="GX1416" s="46"/>
      <c r="GY1416" s="46"/>
      <c r="GZ1416" s="46"/>
      <c r="HA1416" s="46"/>
      <c r="HB1416" s="46"/>
      <c r="HC1416" s="46"/>
      <c r="HD1416" s="46"/>
      <c r="HE1416" s="46"/>
      <c r="HF1416" s="46"/>
      <c r="HG1416" s="46"/>
      <c r="HH1416" s="46"/>
      <c r="HI1416" s="46"/>
      <c r="HJ1416" s="46"/>
      <c r="HK1416" s="46"/>
      <c r="HL1416" s="46"/>
      <c r="HM1416" s="46"/>
      <c r="HN1416" s="46"/>
      <c r="HO1416" s="46"/>
      <c r="HP1416" s="46"/>
      <c r="HQ1416" s="46"/>
      <c r="HR1416" s="46"/>
      <c r="HS1416" s="46"/>
      <c r="HT1416" s="46"/>
      <c r="HU1416" s="46"/>
      <c r="HV1416" s="46"/>
      <c r="HW1416" s="46"/>
      <c r="HX1416" s="46"/>
      <c r="HY1416" s="46"/>
      <c r="HZ1416" s="46"/>
      <c r="IA1416" s="46"/>
      <c r="IB1416" s="46"/>
      <c r="IC1416" s="46"/>
      <c r="ID1416" s="46"/>
      <c r="IE1416" s="46"/>
      <c r="IF1416" s="46"/>
      <c r="IG1416" s="46"/>
      <c r="IH1416" s="46"/>
    </row>
    <row r="1417" spans="1:242" s="47" customFormat="1" ht="14.25" x14ac:dyDescent="0.2">
      <c r="A1417" s="196" t="s">
        <v>1814</v>
      </c>
      <c r="B1417" s="132" t="s">
        <v>3119</v>
      </c>
      <c r="C1417" s="41" t="s">
        <v>193</v>
      </c>
      <c r="D1417" s="16"/>
      <c r="E1417" s="25"/>
      <c r="F1417" s="194" t="s">
        <v>5235</v>
      </c>
      <c r="G1417" s="239">
        <v>5901289539548</v>
      </c>
      <c r="H1417" s="16" t="s">
        <v>17</v>
      </c>
      <c r="I1417" s="113">
        <v>352.99</v>
      </c>
      <c r="J1417" s="115">
        <f>VLOOKUP(M1417,'Grupy rabatowe'!A:E,5,0)</f>
        <v>0</v>
      </c>
      <c r="K1417" s="100">
        <f t="shared" si="69"/>
        <v>0</v>
      </c>
      <c r="L1417" s="18">
        <f t="shared" si="70"/>
        <v>352.99</v>
      </c>
      <c r="M1417" s="19" t="s">
        <v>2778</v>
      </c>
      <c r="N1417" s="24" t="str">
        <f t="shared" si="68"/>
        <v>rabat - grupa</v>
      </c>
      <c r="O1417" s="46"/>
      <c r="P1417" s="46"/>
      <c r="Q1417" s="46"/>
      <c r="R1417" s="46"/>
      <c r="S1417" s="46"/>
      <c r="T1417" s="46"/>
      <c r="U1417" s="46"/>
      <c r="V1417" s="46"/>
      <c r="W1417" s="46"/>
      <c r="X1417" s="46"/>
      <c r="Y1417" s="46"/>
      <c r="Z1417" s="46"/>
      <c r="AA1417" s="46"/>
      <c r="AB1417" s="46"/>
      <c r="AC1417" s="46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  <c r="BP1417" s="46"/>
      <c r="BQ1417" s="46"/>
      <c r="BR1417" s="46"/>
      <c r="BS1417" s="46"/>
      <c r="BT1417" s="46"/>
      <c r="BU1417" s="46"/>
      <c r="BV1417" s="46"/>
      <c r="BW1417" s="46"/>
      <c r="BX1417" s="46"/>
      <c r="BY1417" s="46"/>
      <c r="BZ1417" s="46"/>
      <c r="CA1417" s="46"/>
      <c r="CB1417" s="46"/>
      <c r="CC1417" s="46"/>
      <c r="CD1417" s="46"/>
      <c r="CE1417" s="46"/>
      <c r="CF1417" s="46"/>
      <c r="CG1417" s="46"/>
      <c r="CH1417" s="46"/>
      <c r="CI1417" s="46"/>
      <c r="CJ1417" s="46"/>
      <c r="CK1417" s="46"/>
      <c r="CL1417" s="46"/>
      <c r="CM1417" s="46"/>
      <c r="CN1417" s="46"/>
      <c r="CO1417" s="46"/>
      <c r="CP1417" s="46"/>
      <c r="CQ1417" s="46"/>
      <c r="CR1417" s="46"/>
      <c r="CS1417" s="46"/>
      <c r="CT1417" s="46"/>
      <c r="CU1417" s="46"/>
      <c r="CV1417" s="46"/>
      <c r="CW1417" s="46"/>
      <c r="CX1417" s="46"/>
      <c r="CY1417" s="46"/>
      <c r="CZ1417" s="46"/>
      <c r="DA1417" s="46"/>
      <c r="DB1417" s="46"/>
      <c r="DC1417" s="46"/>
      <c r="DD1417" s="46"/>
      <c r="DE1417" s="46"/>
      <c r="DF1417" s="46"/>
      <c r="DG1417" s="46"/>
      <c r="DH1417" s="46"/>
      <c r="DI1417" s="46"/>
      <c r="DJ1417" s="46"/>
      <c r="DK1417" s="46"/>
      <c r="DL1417" s="46"/>
      <c r="DM1417" s="46"/>
      <c r="DN1417" s="46"/>
      <c r="DO1417" s="46"/>
      <c r="DP1417" s="46"/>
      <c r="DQ1417" s="46"/>
      <c r="DR1417" s="46"/>
      <c r="DS1417" s="46"/>
      <c r="DT1417" s="46"/>
      <c r="DU1417" s="46"/>
      <c r="DV1417" s="46"/>
      <c r="DW1417" s="46"/>
      <c r="DX1417" s="46"/>
      <c r="DY1417" s="46"/>
      <c r="DZ1417" s="46"/>
      <c r="EA1417" s="46"/>
      <c r="EB1417" s="46"/>
      <c r="EC1417" s="46"/>
      <c r="ED1417" s="46"/>
      <c r="EE1417" s="46"/>
      <c r="EF1417" s="46"/>
      <c r="EG1417" s="46"/>
      <c r="EH1417" s="46"/>
      <c r="EI1417" s="46"/>
      <c r="EJ1417" s="46"/>
      <c r="EK1417" s="46"/>
      <c r="EL1417" s="46"/>
      <c r="EM1417" s="46"/>
      <c r="EN1417" s="46"/>
      <c r="EO1417" s="46"/>
      <c r="EP1417" s="46"/>
      <c r="EQ1417" s="46"/>
      <c r="ER1417" s="46"/>
      <c r="ES1417" s="46"/>
      <c r="ET1417" s="46"/>
      <c r="EU1417" s="46"/>
      <c r="EV1417" s="46"/>
      <c r="EW1417" s="46"/>
      <c r="EX1417" s="46"/>
      <c r="EY1417" s="46"/>
      <c r="EZ1417" s="46"/>
      <c r="FA1417" s="46"/>
      <c r="FB1417" s="46"/>
      <c r="FC1417" s="46"/>
      <c r="FD1417" s="46"/>
      <c r="FE1417" s="46"/>
      <c r="FF1417" s="46"/>
      <c r="FG1417" s="46"/>
      <c r="FH1417" s="46"/>
      <c r="FI1417" s="46"/>
      <c r="FJ1417" s="46"/>
      <c r="FK1417" s="46"/>
      <c r="FL1417" s="46"/>
      <c r="FM1417" s="46"/>
      <c r="FN1417" s="46"/>
      <c r="FO1417" s="46"/>
      <c r="FP1417" s="46"/>
      <c r="FQ1417" s="46"/>
      <c r="FR1417" s="46"/>
      <c r="FS1417" s="46"/>
      <c r="FT1417" s="46"/>
      <c r="FU1417" s="46"/>
      <c r="FV1417" s="46"/>
      <c r="FW1417" s="46"/>
      <c r="FX1417" s="46"/>
      <c r="FY1417" s="46"/>
      <c r="FZ1417" s="46"/>
      <c r="GA1417" s="46"/>
      <c r="GB1417" s="46"/>
      <c r="GC1417" s="46"/>
      <c r="GD1417" s="46"/>
      <c r="GE1417" s="46"/>
      <c r="GF1417" s="46"/>
      <c r="GG1417" s="46"/>
      <c r="GH1417" s="46"/>
      <c r="GI1417" s="46"/>
      <c r="GJ1417" s="46"/>
      <c r="GK1417" s="46"/>
      <c r="GL1417" s="46"/>
      <c r="GM1417" s="46"/>
      <c r="GN1417" s="46"/>
      <c r="GO1417" s="46"/>
      <c r="GP1417" s="46"/>
      <c r="GQ1417" s="46"/>
      <c r="GR1417" s="46"/>
      <c r="GS1417" s="46"/>
      <c r="GT1417" s="46"/>
      <c r="GU1417" s="46"/>
      <c r="GV1417" s="46"/>
      <c r="GW1417" s="46"/>
      <c r="GX1417" s="46"/>
      <c r="GY1417" s="46"/>
      <c r="GZ1417" s="46"/>
      <c r="HA1417" s="46"/>
      <c r="HB1417" s="46"/>
      <c r="HC1417" s="46"/>
      <c r="HD1417" s="46"/>
      <c r="HE1417" s="46"/>
      <c r="HF1417" s="46"/>
      <c r="HG1417" s="46"/>
      <c r="HH1417" s="46"/>
      <c r="HI1417" s="46"/>
      <c r="HJ1417" s="46"/>
      <c r="HK1417" s="46"/>
      <c r="HL1417" s="46"/>
      <c r="HM1417" s="46"/>
      <c r="HN1417" s="46"/>
      <c r="HO1417" s="46"/>
      <c r="HP1417" s="46"/>
      <c r="HQ1417" s="46"/>
      <c r="HR1417" s="46"/>
      <c r="HS1417" s="46"/>
      <c r="HT1417" s="46"/>
      <c r="HU1417" s="46"/>
      <c r="HV1417" s="46"/>
      <c r="HW1417" s="46"/>
      <c r="HX1417" s="46"/>
      <c r="HY1417" s="46"/>
      <c r="HZ1417" s="46"/>
      <c r="IA1417" s="46"/>
      <c r="IB1417" s="46"/>
      <c r="IC1417" s="46"/>
      <c r="ID1417" s="46"/>
      <c r="IE1417" s="46"/>
      <c r="IF1417" s="46"/>
      <c r="IG1417" s="46"/>
      <c r="IH1417" s="46"/>
    </row>
    <row r="1418" spans="1:242" s="47" customFormat="1" ht="14.25" x14ac:dyDescent="0.2">
      <c r="A1418" s="196" t="s">
        <v>1815</v>
      </c>
      <c r="B1418" s="132" t="s">
        <v>3120</v>
      </c>
      <c r="C1418" s="41" t="s">
        <v>193</v>
      </c>
      <c r="D1418" s="16"/>
      <c r="E1418" s="25"/>
      <c r="F1418" s="194" t="s">
        <v>5235</v>
      </c>
      <c r="G1418" s="239">
        <v>5901289539555</v>
      </c>
      <c r="H1418" s="16" t="s">
        <v>17</v>
      </c>
      <c r="I1418" s="113">
        <v>389.12</v>
      </c>
      <c r="J1418" s="115">
        <f>VLOOKUP(M1418,'Grupy rabatowe'!A:E,5,0)</f>
        <v>0</v>
      </c>
      <c r="K1418" s="100">
        <f t="shared" si="69"/>
        <v>0</v>
      </c>
      <c r="L1418" s="18">
        <f t="shared" si="70"/>
        <v>389.12</v>
      </c>
      <c r="M1418" s="19" t="s">
        <v>2778</v>
      </c>
      <c r="N1418" s="24" t="str">
        <f t="shared" si="68"/>
        <v>rabat - grupa</v>
      </c>
      <c r="O1418" s="46"/>
      <c r="P1418" s="46"/>
      <c r="Q1418" s="46"/>
      <c r="R1418" s="46"/>
      <c r="S1418" s="46"/>
      <c r="T1418" s="46"/>
      <c r="U1418" s="46"/>
      <c r="V1418" s="46"/>
      <c r="W1418" s="46"/>
      <c r="X1418" s="46"/>
      <c r="Y1418" s="46"/>
      <c r="Z1418" s="46"/>
      <c r="AA1418" s="46"/>
      <c r="AB1418" s="46"/>
      <c r="AC1418" s="46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  <c r="BP1418" s="46"/>
      <c r="BQ1418" s="46"/>
      <c r="BR1418" s="46"/>
      <c r="BS1418" s="46"/>
      <c r="BT1418" s="46"/>
      <c r="BU1418" s="46"/>
      <c r="BV1418" s="46"/>
      <c r="BW1418" s="46"/>
      <c r="BX1418" s="46"/>
      <c r="BY1418" s="46"/>
      <c r="BZ1418" s="46"/>
      <c r="CA1418" s="46"/>
      <c r="CB1418" s="46"/>
      <c r="CC1418" s="46"/>
      <c r="CD1418" s="46"/>
      <c r="CE1418" s="46"/>
      <c r="CF1418" s="46"/>
      <c r="CG1418" s="46"/>
      <c r="CH1418" s="46"/>
      <c r="CI1418" s="46"/>
      <c r="CJ1418" s="46"/>
      <c r="CK1418" s="46"/>
      <c r="CL1418" s="46"/>
      <c r="CM1418" s="46"/>
      <c r="CN1418" s="46"/>
      <c r="CO1418" s="46"/>
      <c r="CP1418" s="46"/>
      <c r="CQ1418" s="46"/>
      <c r="CR1418" s="46"/>
      <c r="CS1418" s="46"/>
      <c r="CT1418" s="46"/>
      <c r="CU1418" s="46"/>
      <c r="CV1418" s="46"/>
      <c r="CW1418" s="46"/>
      <c r="CX1418" s="46"/>
      <c r="CY1418" s="46"/>
      <c r="CZ1418" s="46"/>
      <c r="DA1418" s="46"/>
      <c r="DB1418" s="46"/>
      <c r="DC1418" s="46"/>
      <c r="DD1418" s="46"/>
      <c r="DE1418" s="46"/>
      <c r="DF1418" s="46"/>
      <c r="DG1418" s="46"/>
      <c r="DH1418" s="46"/>
      <c r="DI1418" s="46"/>
      <c r="DJ1418" s="46"/>
      <c r="DK1418" s="46"/>
      <c r="DL1418" s="46"/>
      <c r="DM1418" s="46"/>
      <c r="DN1418" s="46"/>
      <c r="DO1418" s="46"/>
      <c r="DP1418" s="46"/>
      <c r="DQ1418" s="46"/>
      <c r="DR1418" s="46"/>
      <c r="DS1418" s="46"/>
      <c r="DT1418" s="46"/>
      <c r="DU1418" s="46"/>
      <c r="DV1418" s="46"/>
      <c r="DW1418" s="46"/>
      <c r="DX1418" s="46"/>
      <c r="DY1418" s="46"/>
      <c r="DZ1418" s="46"/>
      <c r="EA1418" s="46"/>
      <c r="EB1418" s="46"/>
      <c r="EC1418" s="46"/>
      <c r="ED1418" s="46"/>
      <c r="EE1418" s="46"/>
      <c r="EF1418" s="46"/>
      <c r="EG1418" s="46"/>
      <c r="EH1418" s="46"/>
      <c r="EI1418" s="46"/>
      <c r="EJ1418" s="46"/>
      <c r="EK1418" s="46"/>
      <c r="EL1418" s="46"/>
      <c r="EM1418" s="46"/>
      <c r="EN1418" s="46"/>
      <c r="EO1418" s="46"/>
      <c r="EP1418" s="46"/>
      <c r="EQ1418" s="46"/>
      <c r="ER1418" s="46"/>
      <c r="ES1418" s="46"/>
      <c r="ET1418" s="46"/>
      <c r="EU1418" s="46"/>
      <c r="EV1418" s="46"/>
      <c r="EW1418" s="46"/>
      <c r="EX1418" s="46"/>
      <c r="EY1418" s="46"/>
      <c r="EZ1418" s="46"/>
      <c r="FA1418" s="46"/>
      <c r="FB1418" s="46"/>
      <c r="FC1418" s="46"/>
      <c r="FD1418" s="46"/>
      <c r="FE1418" s="46"/>
      <c r="FF1418" s="46"/>
      <c r="FG1418" s="46"/>
      <c r="FH1418" s="46"/>
      <c r="FI1418" s="46"/>
      <c r="FJ1418" s="46"/>
      <c r="FK1418" s="46"/>
      <c r="FL1418" s="46"/>
      <c r="FM1418" s="46"/>
      <c r="FN1418" s="46"/>
      <c r="FO1418" s="46"/>
      <c r="FP1418" s="46"/>
      <c r="FQ1418" s="46"/>
      <c r="FR1418" s="46"/>
      <c r="FS1418" s="46"/>
      <c r="FT1418" s="46"/>
      <c r="FU1418" s="46"/>
      <c r="FV1418" s="46"/>
      <c r="FW1418" s="46"/>
      <c r="FX1418" s="46"/>
      <c r="FY1418" s="46"/>
      <c r="FZ1418" s="46"/>
      <c r="GA1418" s="46"/>
      <c r="GB1418" s="46"/>
      <c r="GC1418" s="46"/>
      <c r="GD1418" s="46"/>
      <c r="GE1418" s="46"/>
      <c r="GF1418" s="46"/>
      <c r="GG1418" s="46"/>
      <c r="GH1418" s="46"/>
      <c r="GI1418" s="46"/>
      <c r="GJ1418" s="46"/>
      <c r="GK1418" s="46"/>
      <c r="GL1418" s="46"/>
      <c r="GM1418" s="46"/>
      <c r="GN1418" s="46"/>
      <c r="GO1418" s="46"/>
      <c r="GP1418" s="46"/>
      <c r="GQ1418" s="46"/>
      <c r="GR1418" s="46"/>
      <c r="GS1418" s="46"/>
      <c r="GT1418" s="46"/>
      <c r="GU1418" s="46"/>
      <c r="GV1418" s="46"/>
      <c r="GW1418" s="46"/>
      <c r="GX1418" s="46"/>
      <c r="GY1418" s="46"/>
      <c r="GZ1418" s="46"/>
      <c r="HA1418" s="46"/>
      <c r="HB1418" s="46"/>
      <c r="HC1418" s="46"/>
      <c r="HD1418" s="46"/>
      <c r="HE1418" s="46"/>
      <c r="HF1418" s="46"/>
      <c r="HG1418" s="46"/>
      <c r="HH1418" s="46"/>
      <c r="HI1418" s="46"/>
      <c r="HJ1418" s="46"/>
      <c r="HK1418" s="46"/>
      <c r="HL1418" s="46"/>
      <c r="HM1418" s="46"/>
      <c r="HN1418" s="46"/>
      <c r="HO1418" s="46"/>
      <c r="HP1418" s="46"/>
      <c r="HQ1418" s="46"/>
      <c r="HR1418" s="46"/>
      <c r="HS1418" s="46"/>
      <c r="HT1418" s="46"/>
      <c r="HU1418" s="46"/>
      <c r="HV1418" s="46"/>
      <c r="HW1418" s="46"/>
      <c r="HX1418" s="46"/>
      <c r="HY1418" s="46"/>
      <c r="HZ1418" s="46"/>
      <c r="IA1418" s="46"/>
      <c r="IB1418" s="46"/>
      <c r="IC1418" s="46"/>
      <c r="ID1418" s="46"/>
      <c r="IE1418" s="46"/>
      <c r="IF1418" s="46"/>
      <c r="IG1418" s="46"/>
      <c r="IH1418" s="46"/>
    </row>
    <row r="1419" spans="1:242" s="47" customFormat="1" ht="14.25" x14ac:dyDescent="0.2">
      <c r="A1419" s="196" t="s">
        <v>1816</v>
      </c>
      <c r="B1419" s="132" t="s">
        <v>3121</v>
      </c>
      <c r="C1419" s="41" t="s">
        <v>193</v>
      </c>
      <c r="D1419" s="16"/>
      <c r="E1419" s="25"/>
      <c r="F1419" s="194" t="s">
        <v>5235</v>
      </c>
      <c r="G1419" s="239">
        <v>5901289539562</v>
      </c>
      <c r="H1419" s="16" t="s">
        <v>17</v>
      </c>
      <c r="I1419" s="113">
        <v>425.26</v>
      </c>
      <c r="J1419" s="115">
        <f>VLOOKUP(M1419,'Grupy rabatowe'!A:E,5,0)</f>
        <v>0</v>
      </c>
      <c r="K1419" s="100">
        <f t="shared" si="69"/>
        <v>0</v>
      </c>
      <c r="L1419" s="18">
        <f t="shared" si="70"/>
        <v>425.26</v>
      </c>
      <c r="M1419" s="19" t="s">
        <v>2778</v>
      </c>
      <c r="N1419" s="24" t="str">
        <f t="shared" si="68"/>
        <v>rabat - grupa</v>
      </c>
      <c r="O1419" s="46"/>
      <c r="P1419" s="46"/>
      <c r="Q1419" s="46"/>
      <c r="R1419" s="46"/>
      <c r="S1419" s="46"/>
      <c r="T1419" s="46"/>
      <c r="U1419" s="46"/>
      <c r="V1419" s="46"/>
      <c r="W1419" s="46"/>
      <c r="X1419" s="46"/>
      <c r="Y1419" s="46"/>
      <c r="Z1419" s="46"/>
      <c r="AA1419" s="46"/>
      <c r="AB1419" s="46"/>
      <c r="AC1419" s="46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  <c r="BP1419" s="46"/>
      <c r="BQ1419" s="46"/>
      <c r="BR1419" s="46"/>
      <c r="BS1419" s="46"/>
      <c r="BT1419" s="46"/>
      <c r="BU1419" s="46"/>
      <c r="BV1419" s="46"/>
      <c r="BW1419" s="46"/>
      <c r="BX1419" s="46"/>
      <c r="BY1419" s="46"/>
      <c r="BZ1419" s="46"/>
      <c r="CA1419" s="46"/>
      <c r="CB1419" s="46"/>
      <c r="CC1419" s="46"/>
      <c r="CD1419" s="46"/>
      <c r="CE1419" s="46"/>
      <c r="CF1419" s="46"/>
      <c r="CG1419" s="46"/>
      <c r="CH1419" s="46"/>
      <c r="CI1419" s="46"/>
      <c r="CJ1419" s="46"/>
      <c r="CK1419" s="46"/>
      <c r="CL1419" s="46"/>
      <c r="CM1419" s="46"/>
      <c r="CN1419" s="46"/>
      <c r="CO1419" s="46"/>
      <c r="CP1419" s="46"/>
      <c r="CQ1419" s="46"/>
      <c r="CR1419" s="46"/>
      <c r="CS1419" s="46"/>
      <c r="CT1419" s="46"/>
      <c r="CU1419" s="46"/>
      <c r="CV1419" s="46"/>
      <c r="CW1419" s="46"/>
      <c r="CX1419" s="46"/>
      <c r="CY1419" s="46"/>
      <c r="CZ1419" s="46"/>
      <c r="DA1419" s="46"/>
      <c r="DB1419" s="46"/>
      <c r="DC1419" s="46"/>
      <c r="DD1419" s="46"/>
      <c r="DE1419" s="46"/>
      <c r="DF1419" s="46"/>
      <c r="DG1419" s="46"/>
      <c r="DH1419" s="46"/>
      <c r="DI1419" s="46"/>
      <c r="DJ1419" s="46"/>
      <c r="DK1419" s="46"/>
      <c r="DL1419" s="46"/>
      <c r="DM1419" s="46"/>
      <c r="DN1419" s="46"/>
      <c r="DO1419" s="46"/>
      <c r="DP1419" s="46"/>
      <c r="DQ1419" s="46"/>
      <c r="DR1419" s="46"/>
      <c r="DS1419" s="46"/>
      <c r="DT1419" s="46"/>
      <c r="DU1419" s="46"/>
      <c r="DV1419" s="46"/>
      <c r="DW1419" s="46"/>
      <c r="DX1419" s="46"/>
      <c r="DY1419" s="46"/>
      <c r="DZ1419" s="46"/>
      <c r="EA1419" s="46"/>
      <c r="EB1419" s="46"/>
      <c r="EC1419" s="46"/>
      <c r="ED1419" s="46"/>
      <c r="EE1419" s="46"/>
      <c r="EF1419" s="46"/>
      <c r="EG1419" s="46"/>
      <c r="EH1419" s="46"/>
      <c r="EI1419" s="46"/>
      <c r="EJ1419" s="46"/>
      <c r="EK1419" s="46"/>
      <c r="EL1419" s="46"/>
      <c r="EM1419" s="46"/>
      <c r="EN1419" s="46"/>
      <c r="EO1419" s="46"/>
      <c r="EP1419" s="46"/>
      <c r="EQ1419" s="46"/>
      <c r="ER1419" s="46"/>
      <c r="ES1419" s="46"/>
      <c r="ET1419" s="46"/>
      <c r="EU1419" s="46"/>
      <c r="EV1419" s="46"/>
      <c r="EW1419" s="46"/>
      <c r="EX1419" s="46"/>
      <c r="EY1419" s="46"/>
      <c r="EZ1419" s="46"/>
      <c r="FA1419" s="46"/>
      <c r="FB1419" s="46"/>
      <c r="FC1419" s="46"/>
      <c r="FD1419" s="46"/>
      <c r="FE1419" s="46"/>
      <c r="FF1419" s="46"/>
      <c r="FG1419" s="46"/>
      <c r="FH1419" s="46"/>
      <c r="FI1419" s="46"/>
      <c r="FJ1419" s="46"/>
      <c r="FK1419" s="46"/>
      <c r="FL1419" s="46"/>
      <c r="FM1419" s="46"/>
      <c r="FN1419" s="46"/>
      <c r="FO1419" s="46"/>
      <c r="FP1419" s="46"/>
      <c r="FQ1419" s="46"/>
      <c r="FR1419" s="46"/>
      <c r="FS1419" s="46"/>
      <c r="FT1419" s="46"/>
      <c r="FU1419" s="46"/>
      <c r="FV1419" s="46"/>
      <c r="FW1419" s="46"/>
      <c r="FX1419" s="46"/>
      <c r="FY1419" s="46"/>
      <c r="FZ1419" s="46"/>
      <c r="GA1419" s="46"/>
      <c r="GB1419" s="46"/>
      <c r="GC1419" s="46"/>
      <c r="GD1419" s="46"/>
      <c r="GE1419" s="46"/>
      <c r="GF1419" s="46"/>
      <c r="GG1419" s="46"/>
      <c r="GH1419" s="46"/>
      <c r="GI1419" s="46"/>
      <c r="GJ1419" s="46"/>
      <c r="GK1419" s="46"/>
      <c r="GL1419" s="46"/>
      <c r="GM1419" s="46"/>
      <c r="GN1419" s="46"/>
      <c r="GO1419" s="46"/>
      <c r="GP1419" s="46"/>
      <c r="GQ1419" s="46"/>
      <c r="GR1419" s="46"/>
      <c r="GS1419" s="46"/>
      <c r="GT1419" s="46"/>
      <c r="GU1419" s="46"/>
      <c r="GV1419" s="46"/>
      <c r="GW1419" s="46"/>
      <c r="GX1419" s="46"/>
      <c r="GY1419" s="46"/>
      <c r="GZ1419" s="46"/>
      <c r="HA1419" s="46"/>
      <c r="HB1419" s="46"/>
      <c r="HC1419" s="46"/>
      <c r="HD1419" s="46"/>
      <c r="HE1419" s="46"/>
      <c r="HF1419" s="46"/>
      <c r="HG1419" s="46"/>
      <c r="HH1419" s="46"/>
      <c r="HI1419" s="46"/>
      <c r="HJ1419" s="46"/>
      <c r="HK1419" s="46"/>
      <c r="HL1419" s="46"/>
      <c r="HM1419" s="46"/>
      <c r="HN1419" s="46"/>
      <c r="HO1419" s="46"/>
      <c r="HP1419" s="46"/>
      <c r="HQ1419" s="46"/>
      <c r="HR1419" s="46"/>
      <c r="HS1419" s="46"/>
      <c r="HT1419" s="46"/>
      <c r="HU1419" s="46"/>
      <c r="HV1419" s="46"/>
      <c r="HW1419" s="46"/>
      <c r="HX1419" s="46"/>
      <c r="HY1419" s="46"/>
      <c r="HZ1419" s="46"/>
      <c r="IA1419" s="46"/>
      <c r="IB1419" s="46"/>
      <c r="IC1419" s="46"/>
      <c r="ID1419" s="46"/>
      <c r="IE1419" s="46"/>
      <c r="IF1419" s="46"/>
      <c r="IG1419" s="46"/>
      <c r="IH1419" s="46"/>
    </row>
    <row r="1420" spans="1:242" s="47" customFormat="1" ht="14.25" x14ac:dyDescent="0.2">
      <c r="A1420" s="196" t="s">
        <v>1817</v>
      </c>
      <c r="B1420" s="132" t="s">
        <v>3122</v>
      </c>
      <c r="C1420" s="41" t="s">
        <v>193</v>
      </c>
      <c r="D1420" s="16"/>
      <c r="E1420" s="25"/>
      <c r="F1420" s="194" t="s">
        <v>5235</v>
      </c>
      <c r="G1420" s="239">
        <v>5901289539579</v>
      </c>
      <c r="H1420" s="16" t="s">
        <v>17</v>
      </c>
      <c r="I1420" s="113">
        <v>461.4</v>
      </c>
      <c r="J1420" s="115">
        <f>VLOOKUP(M1420,'Grupy rabatowe'!A:E,5,0)</f>
        <v>0</v>
      </c>
      <c r="K1420" s="100">
        <f t="shared" si="69"/>
        <v>0</v>
      </c>
      <c r="L1420" s="18">
        <f t="shared" si="70"/>
        <v>461.4</v>
      </c>
      <c r="M1420" s="19" t="s">
        <v>2778</v>
      </c>
      <c r="N1420" s="24" t="str">
        <f t="shared" si="68"/>
        <v>rabat - grupa</v>
      </c>
      <c r="O1420" s="46"/>
      <c r="P1420" s="46"/>
      <c r="Q1420" s="46"/>
      <c r="R1420" s="46"/>
      <c r="S1420" s="46"/>
      <c r="T1420" s="46"/>
      <c r="U1420" s="46"/>
      <c r="V1420" s="46"/>
      <c r="W1420" s="46"/>
      <c r="X1420" s="46"/>
      <c r="Y1420" s="46"/>
      <c r="Z1420" s="46"/>
      <c r="AA1420" s="46"/>
      <c r="AB1420" s="46"/>
      <c r="AC1420" s="46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  <c r="BP1420" s="46"/>
      <c r="BQ1420" s="46"/>
      <c r="BR1420" s="46"/>
      <c r="BS1420" s="46"/>
      <c r="BT1420" s="46"/>
      <c r="BU1420" s="46"/>
      <c r="BV1420" s="46"/>
      <c r="BW1420" s="46"/>
      <c r="BX1420" s="46"/>
      <c r="BY1420" s="46"/>
      <c r="BZ1420" s="46"/>
      <c r="CA1420" s="46"/>
      <c r="CB1420" s="46"/>
      <c r="CC1420" s="46"/>
      <c r="CD1420" s="46"/>
      <c r="CE1420" s="46"/>
      <c r="CF1420" s="46"/>
      <c r="CG1420" s="46"/>
      <c r="CH1420" s="46"/>
      <c r="CI1420" s="46"/>
      <c r="CJ1420" s="46"/>
      <c r="CK1420" s="46"/>
      <c r="CL1420" s="46"/>
      <c r="CM1420" s="46"/>
      <c r="CN1420" s="46"/>
      <c r="CO1420" s="46"/>
      <c r="CP1420" s="46"/>
      <c r="CQ1420" s="46"/>
      <c r="CR1420" s="46"/>
      <c r="CS1420" s="46"/>
      <c r="CT1420" s="46"/>
      <c r="CU1420" s="46"/>
      <c r="CV1420" s="46"/>
      <c r="CW1420" s="46"/>
      <c r="CX1420" s="46"/>
      <c r="CY1420" s="46"/>
      <c r="CZ1420" s="46"/>
      <c r="DA1420" s="46"/>
      <c r="DB1420" s="46"/>
      <c r="DC1420" s="46"/>
      <c r="DD1420" s="46"/>
      <c r="DE1420" s="46"/>
      <c r="DF1420" s="46"/>
      <c r="DG1420" s="46"/>
      <c r="DH1420" s="46"/>
      <c r="DI1420" s="46"/>
      <c r="DJ1420" s="46"/>
      <c r="DK1420" s="46"/>
      <c r="DL1420" s="46"/>
      <c r="DM1420" s="46"/>
      <c r="DN1420" s="46"/>
      <c r="DO1420" s="46"/>
      <c r="DP1420" s="46"/>
      <c r="DQ1420" s="46"/>
      <c r="DR1420" s="46"/>
      <c r="DS1420" s="46"/>
      <c r="DT1420" s="46"/>
      <c r="DU1420" s="46"/>
      <c r="DV1420" s="46"/>
      <c r="DW1420" s="46"/>
      <c r="DX1420" s="46"/>
      <c r="DY1420" s="46"/>
      <c r="DZ1420" s="46"/>
      <c r="EA1420" s="46"/>
      <c r="EB1420" s="46"/>
      <c r="EC1420" s="46"/>
      <c r="ED1420" s="46"/>
      <c r="EE1420" s="46"/>
      <c r="EF1420" s="46"/>
      <c r="EG1420" s="46"/>
      <c r="EH1420" s="46"/>
      <c r="EI1420" s="46"/>
      <c r="EJ1420" s="46"/>
      <c r="EK1420" s="46"/>
      <c r="EL1420" s="46"/>
      <c r="EM1420" s="46"/>
      <c r="EN1420" s="46"/>
      <c r="EO1420" s="46"/>
      <c r="EP1420" s="46"/>
      <c r="EQ1420" s="46"/>
      <c r="ER1420" s="46"/>
      <c r="ES1420" s="46"/>
      <c r="ET1420" s="46"/>
      <c r="EU1420" s="46"/>
      <c r="EV1420" s="46"/>
      <c r="EW1420" s="46"/>
      <c r="EX1420" s="46"/>
      <c r="EY1420" s="46"/>
      <c r="EZ1420" s="46"/>
      <c r="FA1420" s="46"/>
      <c r="FB1420" s="46"/>
      <c r="FC1420" s="46"/>
      <c r="FD1420" s="46"/>
      <c r="FE1420" s="46"/>
      <c r="FF1420" s="46"/>
      <c r="FG1420" s="46"/>
      <c r="FH1420" s="46"/>
      <c r="FI1420" s="46"/>
      <c r="FJ1420" s="46"/>
      <c r="FK1420" s="46"/>
      <c r="FL1420" s="46"/>
      <c r="FM1420" s="46"/>
      <c r="FN1420" s="46"/>
      <c r="FO1420" s="46"/>
      <c r="FP1420" s="46"/>
      <c r="FQ1420" s="46"/>
      <c r="FR1420" s="46"/>
      <c r="FS1420" s="46"/>
      <c r="FT1420" s="46"/>
      <c r="FU1420" s="46"/>
      <c r="FV1420" s="46"/>
      <c r="FW1420" s="46"/>
      <c r="FX1420" s="46"/>
      <c r="FY1420" s="46"/>
      <c r="FZ1420" s="46"/>
      <c r="GA1420" s="46"/>
      <c r="GB1420" s="46"/>
      <c r="GC1420" s="46"/>
      <c r="GD1420" s="46"/>
      <c r="GE1420" s="46"/>
      <c r="GF1420" s="46"/>
      <c r="GG1420" s="46"/>
      <c r="GH1420" s="46"/>
      <c r="GI1420" s="46"/>
      <c r="GJ1420" s="46"/>
      <c r="GK1420" s="46"/>
      <c r="GL1420" s="46"/>
      <c r="GM1420" s="46"/>
      <c r="GN1420" s="46"/>
      <c r="GO1420" s="46"/>
      <c r="GP1420" s="46"/>
      <c r="GQ1420" s="46"/>
      <c r="GR1420" s="46"/>
      <c r="GS1420" s="46"/>
      <c r="GT1420" s="46"/>
      <c r="GU1420" s="46"/>
      <c r="GV1420" s="46"/>
      <c r="GW1420" s="46"/>
      <c r="GX1420" s="46"/>
      <c r="GY1420" s="46"/>
      <c r="GZ1420" s="46"/>
      <c r="HA1420" s="46"/>
      <c r="HB1420" s="46"/>
      <c r="HC1420" s="46"/>
      <c r="HD1420" s="46"/>
      <c r="HE1420" s="46"/>
      <c r="HF1420" s="46"/>
      <c r="HG1420" s="46"/>
      <c r="HH1420" s="46"/>
      <c r="HI1420" s="46"/>
      <c r="HJ1420" s="46"/>
      <c r="HK1420" s="46"/>
      <c r="HL1420" s="46"/>
      <c r="HM1420" s="46"/>
      <c r="HN1420" s="46"/>
      <c r="HO1420" s="46"/>
      <c r="HP1420" s="46"/>
      <c r="HQ1420" s="46"/>
      <c r="HR1420" s="46"/>
      <c r="HS1420" s="46"/>
      <c r="HT1420" s="46"/>
      <c r="HU1420" s="46"/>
      <c r="HV1420" s="46"/>
      <c r="HW1420" s="46"/>
      <c r="HX1420" s="46"/>
      <c r="HY1420" s="46"/>
      <c r="HZ1420" s="46"/>
      <c r="IA1420" s="46"/>
      <c r="IB1420" s="46"/>
      <c r="IC1420" s="46"/>
      <c r="ID1420" s="46"/>
      <c r="IE1420" s="46"/>
      <c r="IF1420" s="46"/>
      <c r="IG1420" s="46"/>
      <c r="IH1420" s="46"/>
    </row>
    <row r="1421" spans="1:242" s="47" customFormat="1" ht="14.25" x14ac:dyDescent="0.2">
      <c r="A1421" s="196" t="s">
        <v>1818</v>
      </c>
      <c r="B1421" s="132" t="s">
        <v>3123</v>
      </c>
      <c r="C1421" s="41" t="s">
        <v>193</v>
      </c>
      <c r="D1421" s="16"/>
      <c r="E1421" s="25"/>
      <c r="F1421" s="194" t="s">
        <v>5235</v>
      </c>
      <c r="G1421" s="239">
        <v>5901289539586</v>
      </c>
      <c r="H1421" s="16" t="s">
        <v>17</v>
      </c>
      <c r="I1421" s="113">
        <v>530.98</v>
      </c>
      <c r="J1421" s="115">
        <f>VLOOKUP(M1421,'Grupy rabatowe'!A:E,5,0)</f>
        <v>0</v>
      </c>
      <c r="K1421" s="100">
        <f t="shared" si="69"/>
        <v>0</v>
      </c>
      <c r="L1421" s="18">
        <f t="shared" si="70"/>
        <v>530.98</v>
      </c>
      <c r="M1421" s="19" t="s">
        <v>2778</v>
      </c>
      <c r="N1421" s="24" t="str">
        <f t="shared" si="68"/>
        <v>rabat - grupa</v>
      </c>
      <c r="O1421" s="46"/>
      <c r="P1421" s="46"/>
      <c r="Q1421" s="46"/>
      <c r="R1421" s="46"/>
      <c r="S1421" s="46"/>
      <c r="T1421" s="46"/>
      <c r="U1421" s="46"/>
      <c r="V1421" s="46"/>
      <c r="W1421" s="46"/>
      <c r="X1421" s="46"/>
      <c r="Y1421" s="46"/>
      <c r="Z1421" s="46"/>
      <c r="AA1421" s="46"/>
      <c r="AB1421" s="46"/>
      <c r="AC1421" s="46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  <c r="BP1421" s="46"/>
      <c r="BQ1421" s="46"/>
      <c r="BR1421" s="46"/>
      <c r="BS1421" s="46"/>
      <c r="BT1421" s="46"/>
      <c r="BU1421" s="46"/>
      <c r="BV1421" s="46"/>
      <c r="BW1421" s="46"/>
      <c r="BX1421" s="46"/>
      <c r="BY1421" s="46"/>
      <c r="BZ1421" s="46"/>
      <c r="CA1421" s="46"/>
      <c r="CB1421" s="46"/>
      <c r="CC1421" s="46"/>
      <c r="CD1421" s="46"/>
      <c r="CE1421" s="46"/>
      <c r="CF1421" s="46"/>
      <c r="CG1421" s="46"/>
      <c r="CH1421" s="46"/>
      <c r="CI1421" s="46"/>
      <c r="CJ1421" s="46"/>
      <c r="CK1421" s="46"/>
      <c r="CL1421" s="46"/>
      <c r="CM1421" s="46"/>
      <c r="CN1421" s="46"/>
      <c r="CO1421" s="46"/>
      <c r="CP1421" s="46"/>
      <c r="CQ1421" s="46"/>
      <c r="CR1421" s="46"/>
      <c r="CS1421" s="46"/>
      <c r="CT1421" s="46"/>
      <c r="CU1421" s="46"/>
      <c r="CV1421" s="46"/>
      <c r="CW1421" s="46"/>
      <c r="CX1421" s="46"/>
      <c r="CY1421" s="46"/>
      <c r="CZ1421" s="46"/>
      <c r="DA1421" s="46"/>
      <c r="DB1421" s="46"/>
      <c r="DC1421" s="46"/>
      <c r="DD1421" s="46"/>
      <c r="DE1421" s="46"/>
      <c r="DF1421" s="46"/>
      <c r="DG1421" s="46"/>
      <c r="DH1421" s="46"/>
      <c r="DI1421" s="46"/>
      <c r="DJ1421" s="46"/>
      <c r="DK1421" s="46"/>
      <c r="DL1421" s="46"/>
      <c r="DM1421" s="46"/>
      <c r="DN1421" s="46"/>
      <c r="DO1421" s="46"/>
      <c r="DP1421" s="46"/>
      <c r="DQ1421" s="46"/>
      <c r="DR1421" s="46"/>
      <c r="DS1421" s="46"/>
      <c r="DT1421" s="46"/>
      <c r="DU1421" s="46"/>
      <c r="DV1421" s="46"/>
      <c r="DW1421" s="46"/>
      <c r="DX1421" s="46"/>
      <c r="DY1421" s="46"/>
      <c r="DZ1421" s="46"/>
      <c r="EA1421" s="46"/>
      <c r="EB1421" s="46"/>
      <c r="EC1421" s="46"/>
      <c r="ED1421" s="46"/>
      <c r="EE1421" s="46"/>
      <c r="EF1421" s="46"/>
      <c r="EG1421" s="46"/>
      <c r="EH1421" s="46"/>
      <c r="EI1421" s="46"/>
      <c r="EJ1421" s="46"/>
      <c r="EK1421" s="46"/>
      <c r="EL1421" s="46"/>
      <c r="EM1421" s="46"/>
      <c r="EN1421" s="46"/>
      <c r="EO1421" s="46"/>
      <c r="EP1421" s="46"/>
      <c r="EQ1421" s="46"/>
      <c r="ER1421" s="46"/>
      <c r="ES1421" s="46"/>
      <c r="ET1421" s="46"/>
      <c r="EU1421" s="46"/>
      <c r="EV1421" s="46"/>
      <c r="EW1421" s="46"/>
      <c r="EX1421" s="46"/>
      <c r="EY1421" s="46"/>
      <c r="EZ1421" s="46"/>
      <c r="FA1421" s="46"/>
      <c r="FB1421" s="46"/>
      <c r="FC1421" s="46"/>
      <c r="FD1421" s="46"/>
      <c r="FE1421" s="46"/>
      <c r="FF1421" s="46"/>
      <c r="FG1421" s="46"/>
      <c r="FH1421" s="46"/>
      <c r="FI1421" s="46"/>
      <c r="FJ1421" s="46"/>
      <c r="FK1421" s="46"/>
      <c r="FL1421" s="46"/>
      <c r="FM1421" s="46"/>
      <c r="FN1421" s="46"/>
      <c r="FO1421" s="46"/>
      <c r="FP1421" s="46"/>
      <c r="FQ1421" s="46"/>
      <c r="FR1421" s="46"/>
      <c r="FS1421" s="46"/>
      <c r="FT1421" s="46"/>
      <c r="FU1421" s="46"/>
      <c r="FV1421" s="46"/>
      <c r="FW1421" s="46"/>
      <c r="FX1421" s="46"/>
      <c r="FY1421" s="46"/>
      <c r="FZ1421" s="46"/>
      <c r="GA1421" s="46"/>
      <c r="GB1421" s="46"/>
      <c r="GC1421" s="46"/>
      <c r="GD1421" s="46"/>
      <c r="GE1421" s="46"/>
      <c r="GF1421" s="46"/>
      <c r="GG1421" s="46"/>
      <c r="GH1421" s="46"/>
      <c r="GI1421" s="46"/>
      <c r="GJ1421" s="46"/>
      <c r="GK1421" s="46"/>
      <c r="GL1421" s="46"/>
      <c r="GM1421" s="46"/>
      <c r="GN1421" s="46"/>
      <c r="GO1421" s="46"/>
      <c r="GP1421" s="46"/>
      <c r="GQ1421" s="46"/>
      <c r="GR1421" s="46"/>
      <c r="GS1421" s="46"/>
      <c r="GT1421" s="46"/>
      <c r="GU1421" s="46"/>
      <c r="GV1421" s="46"/>
      <c r="GW1421" s="46"/>
      <c r="GX1421" s="46"/>
      <c r="GY1421" s="46"/>
      <c r="GZ1421" s="46"/>
      <c r="HA1421" s="46"/>
      <c r="HB1421" s="46"/>
      <c r="HC1421" s="46"/>
      <c r="HD1421" s="46"/>
      <c r="HE1421" s="46"/>
      <c r="HF1421" s="46"/>
      <c r="HG1421" s="46"/>
      <c r="HH1421" s="46"/>
      <c r="HI1421" s="46"/>
      <c r="HJ1421" s="46"/>
      <c r="HK1421" s="46"/>
      <c r="HL1421" s="46"/>
      <c r="HM1421" s="46"/>
      <c r="HN1421" s="46"/>
      <c r="HO1421" s="46"/>
      <c r="HP1421" s="46"/>
      <c r="HQ1421" s="46"/>
      <c r="HR1421" s="46"/>
      <c r="HS1421" s="46"/>
      <c r="HT1421" s="46"/>
      <c r="HU1421" s="46"/>
      <c r="HV1421" s="46"/>
      <c r="HW1421" s="46"/>
      <c r="HX1421" s="46"/>
      <c r="HY1421" s="46"/>
      <c r="HZ1421" s="46"/>
      <c r="IA1421" s="46"/>
      <c r="IB1421" s="46"/>
      <c r="IC1421" s="46"/>
      <c r="ID1421" s="46"/>
      <c r="IE1421" s="46"/>
      <c r="IF1421" s="46"/>
      <c r="IG1421" s="46"/>
      <c r="IH1421" s="46"/>
    </row>
    <row r="1422" spans="1:242" s="47" customFormat="1" ht="14.25" x14ac:dyDescent="0.2">
      <c r="A1422" s="195" t="s">
        <v>2553</v>
      </c>
      <c r="B1422" s="132" t="s">
        <v>3125</v>
      </c>
      <c r="C1422" s="41" t="s">
        <v>193</v>
      </c>
      <c r="D1422" s="16"/>
      <c r="E1422" s="25"/>
      <c r="F1422" s="194" t="s">
        <v>5047</v>
      </c>
      <c r="G1422" s="239">
        <v>5904067600546</v>
      </c>
      <c r="H1422" s="16" t="s">
        <v>17</v>
      </c>
      <c r="I1422" s="113">
        <v>374.06</v>
      </c>
      <c r="J1422" s="115">
        <f>VLOOKUP(M1422,'Grupy rabatowe'!A:E,5,0)</f>
        <v>0</v>
      </c>
      <c r="K1422" s="100">
        <f t="shared" si="69"/>
        <v>0</v>
      </c>
      <c r="L1422" s="18">
        <f t="shared" si="70"/>
        <v>374.06</v>
      </c>
      <c r="M1422" s="19" t="s">
        <v>2774</v>
      </c>
      <c r="N1422" s="24" t="str">
        <f t="shared" si="68"/>
        <v>rabat - grupa</v>
      </c>
      <c r="O1422" s="46"/>
      <c r="P1422" s="46"/>
      <c r="Q1422" s="46"/>
      <c r="R1422" s="46"/>
      <c r="S1422" s="46"/>
      <c r="T1422" s="46"/>
      <c r="U1422" s="46"/>
      <c r="V1422" s="46"/>
      <c r="W1422" s="46"/>
      <c r="X1422" s="46"/>
      <c r="Y1422" s="46"/>
      <c r="Z1422" s="46"/>
      <c r="AA1422" s="46"/>
      <c r="AB1422" s="46"/>
      <c r="AC1422" s="46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  <c r="BP1422" s="46"/>
      <c r="BQ1422" s="46"/>
      <c r="BR1422" s="46"/>
      <c r="BS1422" s="46"/>
      <c r="BT1422" s="46"/>
      <c r="BU1422" s="46"/>
      <c r="BV1422" s="46"/>
      <c r="BW1422" s="46"/>
      <c r="BX1422" s="46"/>
      <c r="BY1422" s="46"/>
      <c r="BZ1422" s="46"/>
      <c r="CA1422" s="46"/>
      <c r="CB1422" s="46"/>
      <c r="CC1422" s="46"/>
      <c r="CD1422" s="46"/>
      <c r="CE1422" s="46"/>
      <c r="CF1422" s="46"/>
      <c r="CG1422" s="46"/>
      <c r="CH1422" s="46"/>
      <c r="CI1422" s="46"/>
      <c r="CJ1422" s="46"/>
      <c r="CK1422" s="46"/>
      <c r="CL1422" s="46"/>
      <c r="CM1422" s="46"/>
      <c r="CN1422" s="46"/>
      <c r="CO1422" s="46"/>
      <c r="CP1422" s="46"/>
      <c r="CQ1422" s="46"/>
      <c r="CR1422" s="46"/>
      <c r="CS1422" s="46"/>
      <c r="CT1422" s="46"/>
      <c r="CU1422" s="46"/>
      <c r="CV1422" s="46"/>
      <c r="CW1422" s="46"/>
      <c r="CX1422" s="46"/>
      <c r="CY1422" s="46"/>
      <c r="CZ1422" s="46"/>
      <c r="DA1422" s="46"/>
      <c r="DB1422" s="46"/>
      <c r="DC1422" s="46"/>
      <c r="DD1422" s="46"/>
      <c r="DE1422" s="46"/>
      <c r="DF1422" s="46"/>
      <c r="DG1422" s="46"/>
      <c r="DH1422" s="46"/>
      <c r="DI1422" s="46"/>
      <c r="DJ1422" s="46"/>
      <c r="DK1422" s="46"/>
      <c r="DL1422" s="46"/>
      <c r="DM1422" s="46"/>
      <c r="DN1422" s="46"/>
      <c r="DO1422" s="46"/>
      <c r="DP1422" s="46"/>
      <c r="DQ1422" s="46"/>
      <c r="DR1422" s="46"/>
      <c r="DS1422" s="46"/>
      <c r="DT1422" s="46"/>
      <c r="DU1422" s="46"/>
      <c r="DV1422" s="46"/>
      <c r="DW1422" s="46"/>
      <c r="DX1422" s="46"/>
      <c r="DY1422" s="46"/>
      <c r="DZ1422" s="46"/>
      <c r="EA1422" s="46"/>
      <c r="EB1422" s="46"/>
      <c r="EC1422" s="46"/>
      <c r="ED1422" s="46"/>
      <c r="EE1422" s="46"/>
      <c r="EF1422" s="46"/>
      <c r="EG1422" s="46"/>
      <c r="EH1422" s="46"/>
      <c r="EI1422" s="46"/>
      <c r="EJ1422" s="46"/>
      <c r="EK1422" s="46"/>
      <c r="EL1422" s="46"/>
      <c r="EM1422" s="46"/>
      <c r="EN1422" s="46"/>
      <c r="EO1422" s="46"/>
      <c r="EP1422" s="46"/>
      <c r="EQ1422" s="46"/>
      <c r="ER1422" s="46"/>
      <c r="ES1422" s="46"/>
      <c r="ET1422" s="46"/>
      <c r="EU1422" s="46"/>
      <c r="EV1422" s="46"/>
      <c r="EW1422" s="46"/>
      <c r="EX1422" s="46"/>
      <c r="EY1422" s="46"/>
      <c r="EZ1422" s="46"/>
      <c r="FA1422" s="46"/>
      <c r="FB1422" s="46"/>
      <c r="FC1422" s="46"/>
      <c r="FD1422" s="46"/>
      <c r="FE1422" s="46"/>
      <c r="FF1422" s="46"/>
      <c r="FG1422" s="46"/>
      <c r="FH1422" s="46"/>
      <c r="FI1422" s="46"/>
      <c r="FJ1422" s="46"/>
      <c r="FK1422" s="46"/>
      <c r="FL1422" s="46"/>
      <c r="FM1422" s="46"/>
      <c r="FN1422" s="46"/>
      <c r="FO1422" s="46"/>
      <c r="FP1422" s="46"/>
      <c r="FQ1422" s="46"/>
      <c r="FR1422" s="46"/>
      <c r="FS1422" s="46"/>
      <c r="FT1422" s="46"/>
      <c r="FU1422" s="46"/>
      <c r="FV1422" s="46"/>
      <c r="FW1422" s="46"/>
      <c r="FX1422" s="46"/>
      <c r="FY1422" s="46"/>
      <c r="FZ1422" s="46"/>
      <c r="GA1422" s="46"/>
      <c r="GB1422" s="46"/>
      <c r="GC1422" s="46"/>
      <c r="GD1422" s="46"/>
      <c r="GE1422" s="46"/>
      <c r="GF1422" s="46"/>
      <c r="GG1422" s="46"/>
      <c r="GH1422" s="46"/>
      <c r="GI1422" s="46"/>
      <c r="GJ1422" s="46"/>
      <c r="GK1422" s="46"/>
      <c r="GL1422" s="46"/>
      <c r="GM1422" s="46"/>
      <c r="GN1422" s="46"/>
      <c r="GO1422" s="46"/>
      <c r="GP1422" s="46"/>
      <c r="GQ1422" s="46"/>
      <c r="GR1422" s="46"/>
      <c r="GS1422" s="46"/>
      <c r="GT1422" s="46"/>
      <c r="GU1422" s="46"/>
      <c r="GV1422" s="46"/>
      <c r="GW1422" s="46"/>
      <c r="GX1422" s="46"/>
      <c r="GY1422" s="46"/>
      <c r="GZ1422" s="46"/>
      <c r="HA1422" s="46"/>
      <c r="HB1422" s="46"/>
      <c r="HC1422" s="46"/>
      <c r="HD1422" s="46"/>
      <c r="HE1422" s="46"/>
      <c r="HF1422" s="46"/>
      <c r="HG1422" s="46"/>
      <c r="HH1422" s="46"/>
      <c r="HI1422" s="46"/>
      <c r="HJ1422" s="46"/>
      <c r="HK1422" s="46"/>
      <c r="HL1422" s="46"/>
      <c r="HM1422" s="46"/>
      <c r="HN1422" s="46"/>
      <c r="HO1422" s="46"/>
      <c r="HP1422" s="46"/>
      <c r="HQ1422" s="46"/>
      <c r="HR1422" s="46"/>
      <c r="HS1422" s="46"/>
      <c r="HT1422" s="46"/>
      <c r="HU1422" s="46"/>
      <c r="HV1422" s="46"/>
      <c r="HW1422" s="46"/>
      <c r="HX1422" s="46"/>
      <c r="HY1422" s="46"/>
      <c r="HZ1422" s="46"/>
      <c r="IA1422" s="46"/>
      <c r="IB1422" s="46"/>
      <c r="IC1422" s="46"/>
      <c r="ID1422" s="46"/>
      <c r="IE1422" s="46"/>
      <c r="IF1422" s="46"/>
      <c r="IG1422" s="46"/>
      <c r="IH1422" s="46"/>
    </row>
    <row r="1423" spans="1:242" x14ac:dyDescent="0.25">
      <c r="A1423" s="195" t="s">
        <v>2554</v>
      </c>
      <c r="B1423" s="132" t="s">
        <v>3126</v>
      </c>
      <c r="C1423" s="41" t="s">
        <v>193</v>
      </c>
      <c r="D1423" s="16"/>
      <c r="E1423" s="25"/>
      <c r="F1423" s="194" t="s">
        <v>5047</v>
      </c>
      <c r="G1423" s="239">
        <v>5904067600553</v>
      </c>
      <c r="H1423" s="16" t="s">
        <v>17</v>
      </c>
      <c r="I1423" s="113">
        <v>420.34</v>
      </c>
      <c r="J1423" s="115">
        <f>VLOOKUP(M1423,'Grupy rabatowe'!A:E,5,0)</f>
        <v>0</v>
      </c>
      <c r="K1423" s="100">
        <f t="shared" si="69"/>
        <v>0</v>
      </c>
      <c r="L1423" s="18">
        <f t="shared" si="70"/>
        <v>420.34</v>
      </c>
      <c r="M1423" s="19" t="s">
        <v>2774</v>
      </c>
      <c r="N1423" s="24" t="str">
        <f t="shared" si="68"/>
        <v>rabat - grupa</v>
      </c>
    </row>
    <row r="1424" spans="1:242" s="47" customFormat="1" ht="14.25" x14ac:dyDescent="0.2">
      <c r="A1424" s="195" t="s">
        <v>2555</v>
      </c>
      <c r="B1424" s="132" t="s">
        <v>3127</v>
      </c>
      <c r="C1424" s="41" t="s">
        <v>193</v>
      </c>
      <c r="D1424" s="16"/>
      <c r="E1424" s="25"/>
      <c r="F1424" s="194" t="s">
        <v>5047</v>
      </c>
      <c r="G1424" s="239">
        <v>5904067600560</v>
      </c>
      <c r="H1424" s="16" t="s">
        <v>17</v>
      </c>
      <c r="I1424" s="113">
        <v>466.63</v>
      </c>
      <c r="J1424" s="115">
        <f>VLOOKUP(M1424,'Grupy rabatowe'!A:E,5,0)</f>
        <v>0</v>
      </c>
      <c r="K1424" s="100">
        <f t="shared" si="69"/>
        <v>0</v>
      </c>
      <c r="L1424" s="18">
        <f t="shared" si="70"/>
        <v>466.63</v>
      </c>
      <c r="M1424" s="19" t="s">
        <v>2774</v>
      </c>
      <c r="N1424" s="24" t="str">
        <f t="shared" si="68"/>
        <v>rabat - grupa</v>
      </c>
      <c r="O1424" s="46"/>
      <c r="P1424" s="46"/>
      <c r="Q1424" s="46"/>
      <c r="R1424" s="46"/>
      <c r="S1424" s="46"/>
      <c r="T1424" s="46"/>
      <c r="U1424" s="46"/>
      <c r="V1424" s="46"/>
      <c r="W1424" s="46"/>
      <c r="X1424" s="46"/>
      <c r="Y1424" s="46"/>
      <c r="Z1424" s="46"/>
      <c r="AA1424" s="46"/>
      <c r="AB1424" s="46"/>
      <c r="AC1424" s="46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  <c r="BP1424" s="46"/>
      <c r="BQ1424" s="46"/>
      <c r="BR1424" s="46"/>
      <c r="BS1424" s="46"/>
      <c r="BT1424" s="46"/>
      <c r="BU1424" s="46"/>
      <c r="BV1424" s="46"/>
      <c r="BW1424" s="46"/>
      <c r="BX1424" s="46"/>
      <c r="BY1424" s="46"/>
      <c r="BZ1424" s="46"/>
      <c r="CA1424" s="46"/>
      <c r="CB1424" s="46"/>
      <c r="CC1424" s="46"/>
      <c r="CD1424" s="46"/>
      <c r="CE1424" s="46"/>
      <c r="CF1424" s="46"/>
      <c r="CG1424" s="46"/>
      <c r="CH1424" s="46"/>
      <c r="CI1424" s="46"/>
      <c r="CJ1424" s="46"/>
      <c r="CK1424" s="46"/>
      <c r="CL1424" s="46"/>
      <c r="CM1424" s="46"/>
      <c r="CN1424" s="46"/>
      <c r="CO1424" s="46"/>
      <c r="CP1424" s="46"/>
      <c r="CQ1424" s="46"/>
      <c r="CR1424" s="46"/>
      <c r="CS1424" s="46"/>
      <c r="CT1424" s="46"/>
      <c r="CU1424" s="46"/>
      <c r="CV1424" s="46"/>
      <c r="CW1424" s="46"/>
      <c r="CX1424" s="46"/>
      <c r="CY1424" s="46"/>
      <c r="CZ1424" s="46"/>
      <c r="DA1424" s="46"/>
      <c r="DB1424" s="46"/>
      <c r="DC1424" s="46"/>
      <c r="DD1424" s="46"/>
      <c r="DE1424" s="46"/>
      <c r="DF1424" s="46"/>
      <c r="DG1424" s="46"/>
      <c r="DH1424" s="46"/>
      <c r="DI1424" s="46"/>
      <c r="DJ1424" s="46"/>
      <c r="DK1424" s="46"/>
      <c r="DL1424" s="46"/>
      <c r="DM1424" s="46"/>
      <c r="DN1424" s="46"/>
      <c r="DO1424" s="46"/>
      <c r="DP1424" s="46"/>
      <c r="DQ1424" s="46"/>
      <c r="DR1424" s="46"/>
      <c r="DS1424" s="46"/>
      <c r="DT1424" s="46"/>
      <c r="DU1424" s="46"/>
      <c r="DV1424" s="46"/>
      <c r="DW1424" s="46"/>
      <c r="DX1424" s="46"/>
      <c r="DY1424" s="46"/>
      <c r="DZ1424" s="46"/>
      <c r="EA1424" s="46"/>
      <c r="EB1424" s="46"/>
      <c r="EC1424" s="46"/>
      <c r="ED1424" s="46"/>
      <c r="EE1424" s="46"/>
      <c r="EF1424" s="46"/>
      <c r="EG1424" s="46"/>
      <c r="EH1424" s="46"/>
      <c r="EI1424" s="46"/>
      <c r="EJ1424" s="46"/>
      <c r="EK1424" s="46"/>
      <c r="EL1424" s="46"/>
      <c r="EM1424" s="46"/>
      <c r="EN1424" s="46"/>
      <c r="EO1424" s="46"/>
      <c r="EP1424" s="46"/>
      <c r="EQ1424" s="46"/>
      <c r="ER1424" s="46"/>
      <c r="ES1424" s="46"/>
      <c r="ET1424" s="46"/>
      <c r="EU1424" s="46"/>
      <c r="EV1424" s="46"/>
      <c r="EW1424" s="46"/>
      <c r="EX1424" s="46"/>
      <c r="EY1424" s="46"/>
      <c r="EZ1424" s="46"/>
      <c r="FA1424" s="46"/>
      <c r="FB1424" s="46"/>
      <c r="FC1424" s="46"/>
      <c r="FD1424" s="46"/>
      <c r="FE1424" s="46"/>
      <c r="FF1424" s="46"/>
      <c r="FG1424" s="46"/>
      <c r="FH1424" s="46"/>
      <c r="FI1424" s="46"/>
      <c r="FJ1424" s="46"/>
      <c r="FK1424" s="46"/>
      <c r="FL1424" s="46"/>
      <c r="FM1424" s="46"/>
      <c r="FN1424" s="46"/>
      <c r="FO1424" s="46"/>
      <c r="FP1424" s="46"/>
      <c r="FQ1424" s="46"/>
      <c r="FR1424" s="46"/>
      <c r="FS1424" s="46"/>
      <c r="FT1424" s="46"/>
      <c r="FU1424" s="46"/>
      <c r="FV1424" s="46"/>
      <c r="FW1424" s="46"/>
      <c r="FX1424" s="46"/>
      <c r="FY1424" s="46"/>
      <c r="FZ1424" s="46"/>
      <c r="GA1424" s="46"/>
      <c r="GB1424" s="46"/>
      <c r="GC1424" s="46"/>
      <c r="GD1424" s="46"/>
      <c r="GE1424" s="46"/>
      <c r="GF1424" s="46"/>
      <c r="GG1424" s="46"/>
      <c r="GH1424" s="46"/>
      <c r="GI1424" s="46"/>
      <c r="GJ1424" s="46"/>
      <c r="GK1424" s="46"/>
      <c r="GL1424" s="46"/>
      <c r="GM1424" s="46"/>
      <c r="GN1424" s="46"/>
      <c r="GO1424" s="46"/>
      <c r="GP1424" s="46"/>
      <c r="GQ1424" s="46"/>
      <c r="GR1424" s="46"/>
      <c r="GS1424" s="46"/>
      <c r="GT1424" s="46"/>
      <c r="GU1424" s="46"/>
      <c r="GV1424" s="46"/>
      <c r="GW1424" s="46"/>
      <c r="GX1424" s="46"/>
      <c r="GY1424" s="46"/>
      <c r="GZ1424" s="46"/>
      <c r="HA1424" s="46"/>
      <c r="HB1424" s="46"/>
      <c r="HC1424" s="46"/>
      <c r="HD1424" s="46"/>
      <c r="HE1424" s="46"/>
      <c r="HF1424" s="46"/>
      <c r="HG1424" s="46"/>
      <c r="HH1424" s="46"/>
      <c r="HI1424" s="46"/>
      <c r="HJ1424" s="46"/>
      <c r="HK1424" s="46"/>
      <c r="HL1424" s="46"/>
      <c r="HM1424" s="46"/>
      <c r="HN1424" s="46"/>
      <c r="HO1424" s="46"/>
      <c r="HP1424" s="46"/>
      <c r="HQ1424" s="46"/>
      <c r="HR1424" s="46"/>
      <c r="HS1424" s="46"/>
      <c r="HT1424" s="46"/>
      <c r="HU1424" s="46"/>
      <c r="HV1424" s="46"/>
      <c r="HW1424" s="46"/>
      <c r="HX1424" s="46"/>
      <c r="HY1424" s="46"/>
      <c r="HZ1424" s="46"/>
      <c r="IA1424" s="46"/>
      <c r="IB1424" s="46"/>
      <c r="IC1424" s="46"/>
      <c r="ID1424" s="46"/>
      <c r="IE1424" s="46"/>
      <c r="IF1424" s="46"/>
      <c r="IG1424" s="46"/>
      <c r="IH1424" s="46"/>
    </row>
    <row r="1425" spans="1:242" x14ac:dyDescent="0.25">
      <c r="A1425" s="195" t="s">
        <v>2556</v>
      </c>
      <c r="B1425" s="132" t="s">
        <v>3128</v>
      </c>
      <c r="C1425" s="41" t="s">
        <v>193</v>
      </c>
      <c r="D1425" s="16"/>
      <c r="E1425" s="25"/>
      <c r="F1425" s="194" t="s">
        <v>5047</v>
      </c>
      <c r="G1425" s="239">
        <v>5904067600577</v>
      </c>
      <c r="H1425" s="16" t="s">
        <v>17</v>
      </c>
      <c r="I1425" s="113">
        <v>512.91</v>
      </c>
      <c r="J1425" s="115">
        <f>VLOOKUP(M1425,'Grupy rabatowe'!A:E,5,0)</f>
        <v>0</v>
      </c>
      <c r="K1425" s="100">
        <f t="shared" si="69"/>
        <v>0</v>
      </c>
      <c r="L1425" s="18">
        <f t="shared" si="70"/>
        <v>512.91</v>
      </c>
      <c r="M1425" s="19" t="s">
        <v>2774</v>
      </c>
      <c r="N1425" s="24" t="str">
        <f t="shared" si="68"/>
        <v>rabat - grupa</v>
      </c>
    </row>
    <row r="1426" spans="1:242" s="47" customFormat="1" ht="14.25" x14ac:dyDescent="0.2">
      <c r="A1426" s="195" t="s">
        <v>2557</v>
      </c>
      <c r="B1426" s="132" t="s">
        <v>3129</v>
      </c>
      <c r="C1426" s="41" t="s">
        <v>193</v>
      </c>
      <c r="D1426" s="16"/>
      <c r="E1426" s="25"/>
      <c r="F1426" s="194" t="s">
        <v>5047</v>
      </c>
      <c r="G1426" s="239">
        <v>5904067600584</v>
      </c>
      <c r="H1426" s="16" t="s">
        <v>17</v>
      </c>
      <c r="I1426" s="113">
        <v>559.20000000000005</v>
      </c>
      <c r="J1426" s="115">
        <f>VLOOKUP(M1426,'Grupy rabatowe'!A:E,5,0)</f>
        <v>0</v>
      </c>
      <c r="K1426" s="100">
        <f t="shared" si="69"/>
        <v>0</v>
      </c>
      <c r="L1426" s="18">
        <f t="shared" si="70"/>
        <v>559.20000000000005</v>
      </c>
      <c r="M1426" s="19" t="s">
        <v>2774</v>
      </c>
      <c r="N1426" s="24" t="str">
        <f t="shared" si="68"/>
        <v>rabat - grupa</v>
      </c>
      <c r="O1426" s="46"/>
      <c r="P1426" s="46"/>
      <c r="Q1426" s="46"/>
      <c r="R1426" s="46"/>
      <c r="S1426" s="46"/>
      <c r="T1426" s="46"/>
      <c r="U1426" s="46"/>
      <c r="V1426" s="46"/>
      <c r="W1426" s="46"/>
      <c r="X1426" s="46"/>
      <c r="Y1426" s="46"/>
      <c r="Z1426" s="46"/>
      <c r="AA1426" s="46"/>
      <c r="AB1426" s="46"/>
      <c r="AC1426" s="46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  <c r="BP1426" s="46"/>
      <c r="BQ1426" s="46"/>
      <c r="BR1426" s="46"/>
      <c r="BS1426" s="46"/>
      <c r="BT1426" s="46"/>
      <c r="BU1426" s="46"/>
      <c r="BV1426" s="46"/>
      <c r="BW1426" s="46"/>
      <c r="BX1426" s="46"/>
      <c r="BY1426" s="46"/>
      <c r="BZ1426" s="46"/>
      <c r="CA1426" s="46"/>
      <c r="CB1426" s="46"/>
      <c r="CC1426" s="46"/>
      <c r="CD1426" s="46"/>
      <c r="CE1426" s="46"/>
      <c r="CF1426" s="46"/>
      <c r="CG1426" s="46"/>
      <c r="CH1426" s="46"/>
      <c r="CI1426" s="46"/>
      <c r="CJ1426" s="46"/>
      <c r="CK1426" s="46"/>
      <c r="CL1426" s="46"/>
      <c r="CM1426" s="46"/>
      <c r="CN1426" s="46"/>
      <c r="CO1426" s="46"/>
      <c r="CP1426" s="46"/>
      <c r="CQ1426" s="46"/>
      <c r="CR1426" s="46"/>
      <c r="CS1426" s="46"/>
      <c r="CT1426" s="46"/>
      <c r="CU1426" s="46"/>
      <c r="CV1426" s="46"/>
      <c r="CW1426" s="46"/>
      <c r="CX1426" s="46"/>
      <c r="CY1426" s="46"/>
      <c r="CZ1426" s="46"/>
      <c r="DA1426" s="46"/>
      <c r="DB1426" s="46"/>
      <c r="DC1426" s="46"/>
      <c r="DD1426" s="46"/>
      <c r="DE1426" s="46"/>
      <c r="DF1426" s="46"/>
      <c r="DG1426" s="46"/>
      <c r="DH1426" s="46"/>
      <c r="DI1426" s="46"/>
      <c r="DJ1426" s="46"/>
      <c r="DK1426" s="46"/>
      <c r="DL1426" s="46"/>
      <c r="DM1426" s="46"/>
      <c r="DN1426" s="46"/>
      <c r="DO1426" s="46"/>
      <c r="DP1426" s="46"/>
      <c r="DQ1426" s="46"/>
      <c r="DR1426" s="46"/>
      <c r="DS1426" s="46"/>
      <c r="DT1426" s="46"/>
      <c r="DU1426" s="46"/>
      <c r="DV1426" s="46"/>
      <c r="DW1426" s="46"/>
      <c r="DX1426" s="46"/>
      <c r="DY1426" s="46"/>
      <c r="DZ1426" s="46"/>
      <c r="EA1426" s="46"/>
      <c r="EB1426" s="46"/>
      <c r="EC1426" s="46"/>
      <c r="ED1426" s="46"/>
      <c r="EE1426" s="46"/>
      <c r="EF1426" s="46"/>
      <c r="EG1426" s="46"/>
      <c r="EH1426" s="46"/>
      <c r="EI1426" s="46"/>
      <c r="EJ1426" s="46"/>
      <c r="EK1426" s="46"/>
      <c r="EL1426" s="46"/>
      <c r="EM1426" s="46"/>
      <c r="EN1426" s="46"/>
      <c r="EO1426" s="46"/>
      <c r="EP1426" s="46"/>
      <c r="EQ1426" s="46"/>
      <c r="ER1426" s="46"/>
      <c r="ES1426" s="46"/>
      <c r="ET1426" s="46"/>
      <c r="EU1426" s="46"/>
      <c r="EV1426" s="46"/>
      <c r="EW1426" s="46"/>
      <c r="EX1426" s="46"/>
      <c r="EY1426" s="46"/>
      <c r="EZ1426" s="46"/>
      <c r="FA1426" s="46"/>
      <c r="FB1426" s="46"/>
      <c r="FC1426" s="46"/>
      <c r="FD1426" s="46"/>
      <c r="FE1426" s="46"/>
      <c r="FF1426" s="46"/>
      <c r="FG1426" s="46"/>
      <c r="FH1426" s="46"/>
      <c r="FI1426" s="46"/>
      <c r="FJ1426" s="46"/>
      <c r="FK1426" s="46"/>
      <c r="FL1426" s="46"/>
      <c r="FM1426" s="46"/>
      <c r="FN1426" s="46"/>
      <c r="FO1426" s="46"/>
      <c r="FP1426" s="46"/>
      <c r="FQ1426" s="46"/>
      <c r="FR1426" s="46"/>
      <c r="FS1426" s="46"/>
      <c r="FT1426" s="46"/>
      <c r="FU1426" s="46"/>
      <c r="FV1426" s="46"/>
      <c r="FW1426" s="46"/>
      <c r="FX1426" s="46"/>
      <c r="FY1426" s="46"/>
      <c r="FZ1426" s="46"/>
      <c r="GA1426" s="46"/>
      <c r="GB1426" s="46"/>
      <c r="GC1426" s="46"/>
      <c r="GD1426" s="46"/>
      <c r="GE1426" s="46"/>
      <c r="GF1426" s="46"/>
      <c r="GG1426" s="46"/>
      <c r="GH1426" s="46"/>
      <c r="GI1426" s="46"/>
      <c r="GJ1426" s="46"/>
      <c r="GK1426" s="46"/>
      <c r="GL1426" s="46"/>
      <c r="GM1426" s="46"/>
      <c r="GN1426" s="46"/>
      <c r="GO1426" s="46"/>
      <c r="GP1426" s="46"/>
      <c r="GQ1426" s="46"/>
      <c r="GR1426" s="46"/>
      <c r="GS1426" s="46"/>
      <c r="GT1426" s="46"/>
      <c r="GU1426" s="46"/>
      <c r="GV1426" s="46"/>
      <c r="GW1426" s="46"/>
      <c r="GX1426" s="46"/>
      <c r="GY1426" s="46"/>
      <c r="GZ1426" s="46"/>
      <c r="HA1426" s="46"/>
      <c r="HB1426" s="46"/>
      <c r="HC1426" s="46"/>
      <c r="HD1426" s="46"/>
      <c r="HE1426" s="46"/>
      <c r="HF1426" s="46"/>
      <c r="HG1426" s="46"/>
      <c r="HH1426" s="46"/>
      <c r="HI1426" s="46"/>
      <c r="HJ1426" s="46"/>
      <c r="HK1426" s="46"/>
      <c r="HL1426" s="46"/>
      <c r="HM1426" s="46"/>
      <c r="HN1426" s="46"/>
      <c r="HO1426" s="46"/>
      <c r="HP1426" s="46"/>
      <c r="HQ1426" s="46"/>
      <c r="HR1426" s="46"/>
      <c r="HS1426" s="46"/>
      <c r="HT1426" s="46"/>
      <c r="HU1426" s="46"/>
      <c r="HV1426" s="46"/>
      <c r="HW1426" s="46"/>
      <c r="HX1426" s="46"/>
      <c r="HY1426" s="46"/>
      <c r="HZ1426" s="46"/>
      <c r="IA1426" s="46"/>
      <c r="IB1426" s="46"/>
      <c r="IC1426" s="46"/>
      <c r="ID1426" s="46"/>
      <c r="IE1426" s="46"/>
      <c r="IF1426" s="46"/>
      <c r="IG1426" s="46"/>
      <c r="IH1426" s="46"/>
    </row>
    <row r="1427" spans="1:242" s="47" customFormat="1" ht="14.25" x14ac:dyDescent="0.2">
      <c r="A1427" s="195" t="s">
        <v>2558</v>
      </c>
      <c r="B1427" s="132" t="s">
        <v>3130</v>
      </c>
      <c r="C1427" s="41" t="s">
        <v>193</v>
      </c>
      <c r="D1427" s="16"/>
      <c r="E1427" s="25"/>
      <c r="F1427" s="194" t="s">
        <v>5047</v>
      </c>
      <c r="G1427" s="239">
        <v>5904067600591</v>
      </c>
      <c r="H1427" s="16" t="s">
        <v>17</v>
      </c>
      <c r="I1427" s="113">
        <v>605.48</v>
      </c>
      <c r="J1427" s="115">
        <f>VLOOKUP(M1427,'Grupy rabatowe'!A:E,5,0)</f>
        <v>0</v>
      </c>
      <c r="K1427" s="100">
        <f t="shared" si="69"/>
        <v>0</v>
      </c>
      <c r="L1427" s="18">
        <f t="shared" si="70"/>
        <v>605.48</v>
      </c>
      <c r="M1427" s="19" t="s">
        <v>2774</v>
      </c>
      <c r="N1427" s="24" t="str">
        <f t="shared" si="68"/>
        <v>rabat - grupa</v>
      </c>
      <c r="O1427" s="46"/>
      <c r="P1427" s="46"/>
      <c r="Q1427" s="46"/>
      <c r="R1427" s="46"/>
      <c r="S1427" s="46"/>
      <c r="T1427" s="46"/>
      <c r="U1427" s="46"/>
      <c r="V1427" s="46"/>
      <c r="W1427" s="46"/>
      <c r="X1427" s="46"/>
      <c r="Y1427" s="46"/>
      <c r="Z1427" s="46"/>
      <c r="AA1427" s="46"/>
      <c r="AB1427" s="46"/>
      <c r="AC1427" s="46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  <c r="BP1427" s="46"/>
      <c r="BQ1427" s="46"/>
      <c r="BR1427" s="46"/>
      <c r="BS1427" s="46"/>
      <c r="BT1427" s="46"/>
      <c r="BU1427" s="46"/>
      <c r="BV1427" s="46"/>
      <c r="BW1427" s="46"/>
      <c r="BX1427" s="46"/>
      <c r="BY1427" s="46"/>
      <c r="BZ1427" s="46"/>
      <c r="CA1427" s="46"/>
      <c r="CB1427" s="46"/>
      <c r="CC1427" s="46"/>
      <c r="CD1427" s="46"/>
      <c r="CE1427" s="46"/>
      <c r="CF1427" s="46"/>
      <c r="CG1427" s="46"/>
      <c r="CH1427" s="46"/>
      <c r="CI1427" s="46"/>
      <c r="CJ1427" s="46"/>
      <c r="CK1427" s="46"/>
      <c r="CL1427" s="46"/>
      <c r="CM1427" s="46"/>
      <c r="CN1427" s="46"/>
      <c r="CO1427" s="46"/>
      <c r="CP1427" s="46"/>
      <c r="CQ1427" s="46"/>
      <c r="CR1427" s="46"/>
      <c r="CS1427" s="46"/>
      <c r="CT1427" s="46"/>
      <c r="CU1427" s="46"/>
      <c r="CV1427" s="46"/>
      <c r="CW1427" s="46"/>
      <c r="CX1427" s="46"/>
      <c r="CY1427" s="46"/>
      <c r="CZ1427" s="46"/>
      <c r="DA1427" s="46"/>
      <c r="DB1427" s="46"/>
      <c r="DC1427" s="46"/>
      <c r="DD1427" s="46"/>
      <c r="DE1427" s="46"/>
      <c r="DF1427" s="46"/>
      <c r="DG1427" s="46"/>
      <c r="DH1427" s="46"/>
      <c r="DI1427" s="46"/>
      <c r="DJ1427" s="46"/>
      <c r="DK1427" s="46"/>
      <c r="DL1427" s="46"/>
      <c r="DM1427" s="46"/>
      <c r="DN1427" s="46"/>
      <c r="DO1427" s="46"/>
      <c r="DP1427" s="46"/>
      <c r="DQ1427" s="46"/>
      <c r="DR1427" s="46"/>
      <c r="DS1427" s="46"/>
      <c r="DT1427" s="46"/>
      <c r="DU1427" s="46"/>
      <c r="DV1427" s="46"/>
      <c r="DW1427" s="46"/>
      <c r="DX1427" s="46"/>
      <c r="DY1427" s="46"/>
      <c r="DZ1427" s="46"/>
      <c r="EA1427" s="46"/>
      <c r="EB1427" s="46"/>
      <c r="EC1427" s="46"/>
      <c r="ED1427" s="46"/>
      <c r="EE1427" s="46"/>
      <c r="EF1427" s="46"/>
      <c r="EG1427" s="46"/>
      <c r="EH1427" s="46"/>
      <c r="EI1427" s="46"/>
      <c r="EJ1427" s="46"/>
      <c r="EK1427" s="46"/>
      <c r="EL1427" s="46"/>
      <c r="EM1427" s="46"/>
      <c r="EN1427" s="46"/>
      <c r="EO1427" s="46"/>
      <c r="EP1427" s="46"/>
      <c r="EQ1427" s="46"/>
      <c r="ER1427" s="46"/>
      <c r="ES1427" s="46"/>
      <c r="ET1427" s="46"/>
      <c r="EU1427" s="46"/>
      <c r="EV1427" s="46"/>
      <c r="EW1427" s="46"/>
      <c r="EX1427" s="46"/>
      <c r="EY1427" s="46"/>
      <c r="EZ1427" s="46"/>
      <c r="FA1427" s="46"/>
      <c r="FB1427" s="46"/>
      <c r="FC1427" s="46"/>
      <c r="FD1427" s="46"/>
      <c r="FE1427" s="46"/>
      <c r="FF1427" s="46"/>
      <c r="FG1427" s="46"/>
      <c r="FH1427" s="46"/>
      <c r="FI1427" s="46"/>
      <c r="FJ1427" s="46"/>
      <c r="FK1427" s="46"/>
      <c r="FL1427" s="46"/>
      <c r="FM1427" s="46"/>
      <c r="FN1427" s="46"/>
      <c r="FO1427" s="46"/>
      <c r="FP1427" s="46"/>
      <c r="FQ1427" s="46"/>
      <c r="FR1427" s="46"/>
      <c r="FS1427" s="46"/>
      <c r="FT1427" s="46"/>
      <c r="FU1427" s="46"/>
      <c r="FV1427" s="46"/>
      <c r="FW1427" s="46"/>
      <c r="FX1427" s="46"/>
      <c r="FY1427" s="46"/>
      <c r="FZ1427" s="46"/>
      <c r="GA1427" s="46"/>
      <c r="GB1427" s="46"/>
      <c r="GC1427" s="46"/>
      <c r="GD1427" s="46"/>
      <c r="GE1427" s="46"/>
      <c r="GF1427" s="46"/>
      <c r="GG1427" s="46"/>
      <c r="GH1427" s="46"/>
      <c r="GI1427" s="46"/>
      <c r="GJ1427" s="46"/>
      <c r="GK1427" s="46"/>
      <c r="GL1427" s="46"/>
      <c r="GM1427" s="46"/>
      <c r="GN1427" s="46"/>
      <c r="GO1427" s="46"/>
      <c r="GP1427" s="46"/>
      <c r="GQ1427" s="46"/>
      <c r="GR1427" s="46"/>
      <c r="GS1427" s="46"/>
      <c r="GT1427" s="46"/>
      <c r="GU1427" s="46"/>
      <c r="GV1427" s="46"/>
      <c r="GW1427" s="46"/>
      <c r="GX1427" s="46"/>
      <c r="GY1427" s="46"/>
      <c r="GZ1427" s="46"/>
      <c r="HA1427" s="46"/>
      <c r="HB1427" s="46"/>
      <c r="HC1427" s="46"/>
      <c r="HD1427" s="46"/>
      <c r="HE1427" s="46"/>
      <c r="HF1427" s="46"/>
      <c r="HG1427" s="46"/>
      <c r="HH1427" s="46"/>
      <c r="HI1427" s="46"/>
      <c r="HJ1427" s="46"/>
      <c r="HK1427" s="46"/>
      <c r="HL1427" s="46"/>
      <c r="HM1427" s="46"/>
      <c r="HN1427" s="46"/>
      <c r="HO1427" s="46"/>
      <c r="HP1427" s="46"/>
      <c r="HQ1427" s="46"/>
      <c r="HR1427" s="46"/>
      <c r="HS1427" s="46"/>
      <c r="HT1427" s="46"/>
      <c r="HU1427" s="46"/>
      <c r="HV1427" s="46"/>
      <c r="HW1427" s="46"/>
      <c r="HX1427" s="46"/>
      <c r="HY1427" s="46"/>
      <c r="HZ1427" s="46"/>
      <c r="IA1427" s="46"/>
      <c r="IB1427" s="46"/>
      <c r="IC1427" s="46"/>
      <c r="ID1427" s="46"/>
      <c r="IE1427" s="46"/>
      <c r="IF1427" s="46"/>
      <c r="IG1427" s="46"/>
      <c r="IH1427" s="46"/>
    </row>
    <row r="1428" spans="1:242" s="47" customFormat="1" ht="14.25" x14ac:dyDescent="0.2">
      <c r="A1428" s="195" t="s">
        <v>2559</v>
      </c>
      <c r="B1428" s="132" t="s">
        <v>3131</v>
      </c>
      <c r="C1428" s="41" t="s">
        <v>193</v>
      </c>
      <c r="D1428" s="16"/>
      <c r="E1428" s="25"/>
      <c r="F1428" s="194" t="s">
        <v>5047</v>
      </c>
      <c r="G1428" s="239">
        <v>5904067600607</v>
      </c>
      <c r="H1428" s="16" t="s">
        <v>17</v>
      </c>
      <c r="I1428" s="113">
        <v>695.3</v>
      </c>
      <c r="J1428" s="115">
        <f>VLOOKUP(M1428,'Grupy rabatowe'!A:E,5,0)</f>
        <v>0</v>
      </c>
      <c r="K1428" s="100">
        <f t="shared" si="69"/>
        <v>0</v>
      </c>
      <c r="L1428" s="18">
        <f t="shared" si="70"/>
        <v>695.3</v>
      </c>
      <c r="M1428" s="19" t="s">
        <v>2774</v>
      </c>
      <c r="N1428" s="24" t="str">
        <f t="shared" si="68"/>
        <v>rabat - grupa</v>
      </c>
      <c r="O1428" s="46"/>
      <c r="P1428" s="46"/>
      <c r="Q1428" s="46"/>
      <c r="R1428" s="46"/>
      <c r="S1428" s="46"/>
      <c r="T1428" s="46"/>
      <c r="U1428" s="46"/>
      <c r="V1428" s="46"/>
      <c r="W1428" s="46"/>
      <c r="X1428" s="46"/>
      <c r="Y1428" s="46"/>
      <c r="Z1428" s="46"/>
      <c r="AA1428" s="46"/>
      <c r="AB1428" s="46"/>
      <c r="AC1428" s="46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  <c r="BP1428" s="46"/>
      <c r="BQ1428" s="46"/>
      <c r="BR1428" s="46"/>
      <c r="BS1428" s="46"/>
      <c r="BT1428" s="46"/>
      <c r="BU1428" s="46"/>
      <c r="BV1428" s="46"/>
      <c r="BW1428" s="46"/>
      <c r="BX1428" s="46"/>
      <c r="BY1428" s="46"/>
      <c r="BZ1428" s="46"/>
      <c r="CA1428" s="46"/>
      <c r="CB1428" s="46"/>
      <c r="CC1428" s="46"/>
      <c r="CD1428" s="46"/>
      <c r="CE1428" s="46"/>
      <c r="CF1428" s="46"/>
      <c r="CG1428" s="46"/>
      <c r="CH1428" s="46"/>
      <c r="CI1428" s="46"/>
      <c r="CJ1428" s="46"/>
      <c r="CK1428" s="46"/>
      <c r="CL1428" s="46"/>
      <c r="CM1428" s="46"/>
      <c r="CN1428" s="46"/>
      <c r="CO1428" s="46"/>
      <c r="CP1428" s="46"/>
      <c r="CQ1428" s="46"/>
      <c r="CR1428" s="46"/>
      <c r="CS1428" s="46"/>
      <c r="CT1428" s="46"/>
      <c r="CU1428" s="46"/>
      <c r="CV1428" s="46"/>
      <c r="CW1428" s="46"/>
      <c r="CX1428" s="46"/>
      <c r="CY1428" s="46"/>
      <c r="CZ1428" s="46"/>
      <c r="DA1428" s="46"/>
      <c r="DB1428" s="46"/>
      <c r="DC1428" s="46"/>
      <c r="DD1428" s="46"/>
      <c r="DE1428" s="46"/>
      <c r="DF1428" s="46"/>
      <c r="DG1428" s="46"/>
      <c r="DH1428" s="46"/>
      <c r="DI1428" s="46"/>
      <c r="DJ1428" s="46"/>
      <c r="DK1428" s="46"/>
      <c r="DL1428" s="46"/>
      <c r="DM1428" s="46"/>
      <c r="DN1428" s="46"/>
      <c r="DO1428" s="46"/>
      <c r="DP1428" s="46"/>
      <c r="DQ1428" s="46"/>
      <c r="DR1428" s="46"/>
      <c r="DS1428" s="46"/>
      <c r="DT1428" s="46"/>
      <c r="DU1428" s="46"/>
      <c r="DV1428" s="46"/>
      <c r="DW1428" s="46"/>
      <c r="DX1428" s="46"/>
      <c r="DY1428" s="46"/>
      <c r="DZ1428" s="46"/>
      <c r="EA1428" s="46"/>
      <c r="EB1428" s="46"/>
      <c r="EC1428" s="46"/>
      <c r="ED1428" s="46"/>
      <c r="EE1428" s="46"/>
      <c r="EF1428" s="46"/>
      <c r="EG1428" s="46"/>
      <c r="EH1428" s="46"/>
      <c r="EI1428" s="46"/>
      <c r="EJ1428" s="46"/>
      <c r="EK1428" s="46"/>
      <c r="EL1428" s="46"/>
      <c r="EM1428" s="46"/>
      <c r="EN1428" s="46"/>
      <c r="EO1428" s="46"/>
      <c r="EP1428" s="46"/>
      <c r="EQ1428" s="46"/>
      <c r="ER1428" s="46"/>
      <c r="ES1428" s="46"/>
      <c r="ET1428" s="46"/>
      <c r="EU1428" s="46"/>
      <c r="EV1428" s="46"/>
      <c r="EW1428" s="46"/>
      <c r="EX1428" s="46"/>
      <c r="EY1428" s="46"/>
      <c r="EZ1428" s="46"/>
      <c r="FA1428" s="46"/>
      <c r="FB1428" s="46"/>
      <c r="FC1428" s="46"/>
      <c r="FD1428" s="46"/>
      <c r="FE1428" s="46"/>
      <c r="FF1428" s="46"/>
      <c r="FG1428" s="46"/>
      <c r="FH1428" s="46"/>
      <c r="FI1428" s="46"/>
      <c r="FJ1428" s="46"/>
      <c r="FK1428" s="46"/>
      <c r="FL1428" s="46"/>
      <c r="FM1428" s="46"/>
      <c r="FN1428" s="46"/>
      <c r="FO1428" s="46"/>
      <c r="FP1428" s="46"/>
      <c r="FQ1428" s="46"/>
      <c r="FR1428" s="46"/>
      <c r="FS1428" s="46"/>
      <c r="FT1428" s="46"/>
      <c r="FU1428" s="46"/>
      <c r="FV1428" s="46"/>
      <c r="FW1428" s="46"/>
      <c r="FX1428" s="46"/>
      <c r="FY1428" s="46"/>
      <c r="FZ1428" s="46"/>
      <c r="GA1428" s="46"/>
      <c r="GB1428" s="46"/>
      <c r="GC1428" s="46"/>
      <c r="GD1428" s="46"/>
      <c r="GE1428" s="46"/>
      <c r="GF1428" s="46"/>
      <c r="GG1428" s="46"/>
      <c r="GH1428" s="46"/>
      <c r="GI1428" s="46"/>
      <c r="GJ1428" s="46"/>
      <c r="GK1428" s="46"/>
      <c r="GL1428" s="46"/>
      <c r="GM1428" s="46"/>
      <c r="GN1428" s="46"/>
      <c r="GO1428" s="46"/>
      <c r="GP1428" s="46"/>
      <c r="GQ1428" s="46"/>
      <c r="GR1428" s="46"/>
      <c r="GS1428" s="46"/>
      <c r="GT1428" s="46"/>
      <c r="GU1428" s="46"/>
      <c r="GV1428" s="46"/>
      <c r="GW1428" s="46"/>
      <c r="GX1428" s="46"/>
      <c r="GY1428" s="46"/>
      <c r="GZ1428" s="46"/>
      <c r="HA1428" s="46"/>
      <c r="HB1428" s="46"/>
      <c r="HC1428" s="46"/>
      <c r="HD1428" s="46"/>
      <c r="HE1428" s="46"/>
      <c r="HF1428" s="46"/>
      <c r="HG1428" s="46"/>
      <c r="HH1428" s="46"/>
      <c r="HI1428" s="46"/>
      <c r="HJ1428" s="46"/>
      <c r="HK1428" s="46"/>
      <c r="HL1428" s="46"/>
      <c r="HM1428" s="46"/>
      <c r="HN1428" s="46"/>
      <c r="HO1428" s="46"/>
      <c r="HP1428" s="46"/>
      <c r="HQ1428" s="46"/>
      <c r="HR1428" s="46"/>
      <c r="HS1428" s="46"/>
      <c r="HT1428" s="46"/>
      <c r="HU1428" s="46"/>
      <c r="HV1428" s="46"/>
      <c r="HW1428" s="46"/>
      <c r="HX1428" s="46"/>
      <c r="HY1428" s="46"/>
      <c r="HZ1428" s="46"/>
      <c r="IA1428" s="46"/>
      <c r="IB1428" s="46"/>
      <c r="IC1428" s="46"/>
      <c r="ID1428" s="46"/>
      <c r="IE1428" s="46"/>
      <c r="IF1428" s="46"/>
      <c r="IG1428" s="46"/>
      <c r="IH1428" s="46"/>
    </row>
    <row r="1429" spans="1:242" x14ac:dyDescent="0.25">
      <c r="A1429" s="195" t="s">
        <v>2560</v>
      </c>
      <c r="B1429" s="132" t="s">
        <v>3132</v>
      </c>
      <c r="C1429" s="41" t="s">
        <v>193</v>
      </c>
      <c r="D1429" s="16"/>
      <c r="E1429" s="25"/>
      <c r="F1429" s="194" t="s">
        <v>5047</v>
      </c>
      <c r="G1429" s="239">
        <v>5904067600621</v>
      </c>
      <c r="H1429" s="16" t="s">
        <v>17</v>
      </c>
      <c r="I1429" s="113">
        <v>435.19</v>
      </c>
      <c r="J1429" s="115">
        <f>VLOOKUP(M1429,'Grupy rabatowe'!A:E,5,0)</f>
        <v>0</v>
      </c>
      <c r="K1429" s="100">
        <f t="shared" si="69"/>
        <v>0</v>
      </c>
      <c r="L1429" s="18">
        <f t="shared" si="70"/>
        <v>435.19</v>
      </c>
      <c r="M1429" s="19" t="s">
        <v>2774</v>
      </c>
      <c r="N1429" s="24" t="str">
        <f t="shared" si="68"/>
        <v>rabat - grupa</v>
      </c>
    </row>
    <row r="1430" spans="1:242" s="47" customFormat="1" ht="14.25" x14ac:dyDescent="0.2">
      <c r="A1430" s="195" t="s">
        <v>2561</v>
      </c>
      <c r="B1430" s="132" t="s">
        <v>3133</v>
      </c>
      <c r="C1430" s="41" t="s">
        <v>193</v>
      </c>
      <c r="D1430" s="16"/>
      <c r="E1430" s="25"/>
      <c r="F1430" s="194" t="s">
        <v>5047</v>
      </c>
      <c r="G1430" s="239">
        <v>5904067600638</v>
      </c>
      <c r="H1430" s="16" t="s">
        <v>17</v>
      </c>
      <c r="I1430" s="113">
        <v>501.79</v>
      </c>
      <c r="J1430" s="115">
        <f>VLOOKUP(M1430,'Grupy rabatowe'!A:E,5,0)</f>
        <v>0</v>
      </c>
      <c r="K1430" s="100">
        <f t="shared" si="69"/>
        <v>0</v>
      </c>
      <c r="L1430" s="18">
        <f t="shared" si="70"/>
        <v>501.79</v>
      </c>
      <c r="M1430" s="19" t="s">
        <v>2774</v>
      </c>
      <c r="N1430" s="24" t="str">
        <f t="shared" si="68"/>
        <v>rabat - grupa</v>
      </c>
      <c r="O1430" s="46"/>
      <c r="P1430" s="46"/>
      <c r="Q1430" s="46"/>
      <c r="R1430" s="46"/>
      <c r="S1430" s="46"/>
      <c r="T1430" s="46"/>
      <c r="U1430" s="46"/>
      <c r="V1430" s="46"/>
      <c r="W1430" s="46"/>
      <c r="X1430" s="46"/>
      <c r="Y1430" s="46"/>
      <c r="Z1430" s="46"/>
      <c r="AA1430" s="46"/>
      <c r="AB1430" s="46"/>
      <c r="AC1430" s="46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  <c r="BP1430" s="46"/>
      <c r="BQ1430" s="46"/>
      <c r="BR1430" s="46"/>
      <c r="BS1430" s="46"/>
      <c r="BT1430" s="46"/>
      <c r="BU1430" s="46"/>
      <c r="BV1430" s="46"/>
      <c r="BW1430" s="46"/>
      <c r="BX1430" s="46"/>
      <c r="BY1430" s="46"/>
      <c r="BZ1430" s="46"/>
      <c r="CA1430" s="46"/>
      <c r="CB1430" s="46"/>
      <c r="CC1430" s="46"/>
      <c r="CD1430" s="46"/>
      <c r="CE1430" s="46"/>
      <c r="CF1430" s="46"/>
      <c r="CG1430" s="46"/>
      <c r="CH1430" s="46"/>
      <c r="CI1430" s="46"/>
      <c r="CJ1430" s="46"/>
      <c r="CK1430" s="46"/>
      <c r="CL1430" s="46"/>
      <c r="CM1430" s="46"/>
      <c r="CN1430" s="46"/>
      <c r="CO1430" s="46"/>
      <c r="CP1430" s="46"/>
      <c r="CQ1430" s="46"/>
      <c r="CR1430" s="46"/>
      <c r="CS1430" s="46"/>
      <c r="CT1430" s="46"/>
      <c r="CU1430" s="46"/>
      <c r="CV1430" s="46"/>
      <c r="CW1430" s="46"/>
      <c r="CX1430" s="46"/>
      <c r="CY1430" s="46"/>
      <c r="CZ1430" s="46"/>
      <c r="DA1430" s="46"/>
      <c r="DB1430" s="46"/>
      <c r="DC1430" s="46"/>
      <c r="DD1430" s="46"/>
      <c r="DE1430" s="46"/>
      <c r="DF1430" s="46"/>
      <c r="DG1430" s="46"/>
      <c r="DH1430" s="46"/>
      <c r="DI1430" s="46"/>
      <c r="DJ1430" s="46"/>
      <c r="DK1430" s="46"/>
      <c r="DL1430" s="46"/>
      <c r="DM1430" s="46"/>
      <c r="DN1430" s="46"/>
      <c r="DO1430" s="46"/>
      <c r="DP1430" s="46"/>
      <c r="DQ1430" s="46"/>
      <c r="DR1430" s="46"/>
      <c r="DS1430" s="46"/>
      <c r="DT1430" s="46"/>
      <c r="DU1430" s="46"/>
      <c r="DV1430" s="46"/>
      <c r="DW1430" s="46"/>
      <c r="DX1430" s="46"/>
      <c r="DY1430" s="46"/>
      <c r="DZ1430" s="46"/>
      <c r="EA1430" s="46"/>
      <c r="EB1430" s="46"/>
      <c r="EC1430" s="46"/>
      <c r="ED1430" s="46"/>
      <c r="EE1430" s="46"/>
      <c r="EF1430" s="46"/>
      <c r="EG1430" s="46"/>
      <c r="EH1430" s="46"/>
      <c r="EI1430" s="46"/>
      <c r="EJ1430" s="46"/>
      <c r="EK1430" s="46"/>
      <c r="EL1430" s="46"/>
      <c r="EM1430" s="46"/>
      <c r="EN1430" s="46"/>
      <c r="EO1430" s="46"/>
      <c r="EP1430" s="46"/>
      <c r="EQ1430" s="46"/>
      <c r="ER1430" s="46"/>
      <c r="ES1430" s="46"/>
      <c r="ET1430" s="46"/>
      <c r="EU1430" s="46"/>
      <c r="EV1430" s="46"/>
      <c r="EW1430" s="46"/>
      <c r="EX1430" s="46"/>
      <c r="EY1430" s="46"/>
      <c r="EZ1430" s="46"/>
      <c r="FA1430" s="46"/>
      <c r="FB1430" s="46"/>
      <c r="FC1430" s="46"/>
      <c r="FD1430" s="46"/>
      <c r="FE1430" s="46"/>
      <c r="FF1430" s="46"/>
      <c r="FG1430" s="46"/>
      <c r="FH1430" s="46"/>
      <c r="FI1430" s="46"/>
      <c r="FJ1430" s="46"/>
      <c r="FK1430" s="46"/>
      <c r="FL1430" s="46"/>
      <c r="FM1430" s="46"/>
      <c r="FN1430" s="46"/>
      <c r="FO1430" s="46"/>
      <c r="FP1430" s="46"/>
      <c r="FQ1430" s="46"/>
      <c r="FR1430" s="46"/>
      <c r="FS1430" s="46"/>
      <c r="FT1430" s="46"/>
      <c r="FU1430" s="46"/>
      <c r="FV1430" s="46"/>
      <c r="FW1430" s="46"/>
      <c r="FX1430" s="46"/>
      <c r="FY1430" s="46"/>
      <c r="FZ1430" s="46"/>
      <c r="GA1430" s="46"/>
      <c r="GB1430" s="46"/>
      <c r="GC1430" s="46"/>
      <c r="GD1430" s="46"/>
      <c r="GE1430" s="46"/>
      <c r="GF1430" s="46"/>
      <c r="GG1430" s="46"/>
      <c r="GH1430" s="46"/>
      <c r="GI1430" s="46"/>
      <c r="GJ1430" s="46"/>
      <c r="GK1430" s="46"/>
      <c r="GL1430" s="46"/>
      <c r="GM1430" s="46"/>
      <c r="GN1430" s="46"/>
      <c r="GO1430" s="46"/>
      <c r="GP1430" s="46"/>
      <c r="GQ1430" s="46"/>
      <c r="GR1430" s="46"/>
      <c r="GS1430" s="46"/>
      <c r="GT1430" s="46"/>
      <c r="GU1430" s="46"/>
      <c r="GV1430" s="46"/>
      <c r="GW1430" s="46"/>
      <c r="GX1430" s="46"/>
      <c r="GY1430" s="46"/>
      <c r="GZ1430" s="46"/>
      <c r="HA1430" s="46"/>
      <c r="HB1430" s="46"/>
      <c r="HC1430" s="46"/>
      <c r="HD1430" s="46"/>
      <c r="HE1430" s="46"/>
      <c r="HF1430" s="46"/>
      <c r="HG1430" s="46"/>
      <c r="HH1430" s="46"/>
      <c r="HI1430" s="46"/>
      <c r="HJ1430" s="46"/>
      <c r="HK1430" s="46"/>
      <c r="HL1430" s="46"/>
      <c r="HM1430" s="46"/>
      <c r="HN1430" s="46"/>
      <c r="HO1430" s="46"/>
      <c r="HP1430" s="46"/>
      <c r="HQ1430" s="46"/>
      <c r="HR1430" s="46"/>
      <c r="HS1430" s="46"/>
      <c r="HT1430" s="46"/>
      <c r="HU1430" s="46"/>
      <c r="HV1430" s="46"/>
      <c r="HW1430" s="46"/>
      <c r="HX1430" s="46"/>
      <c r="HY1430" s="46"/>
      <c r="HZ1430" s="46"/>
      <c r="IA1430" s="46"/>
      <c r="IB1430" s="46"/>
      <c r="IC1430" s="46"/>
      <c r="ID1430" s="46"/>
      <c r="IE1430" s="46"/>
      <c r="IF1430" s="46"/>
      <c r="IG1430" s="46"/>
      <c r="IH1430" s="46"/>
    </row>
    <row r="1431" spans="1:242" s="47" customFormat="1" ht="14.25" x14ac:dyDescent="0.2">
      <c r="A1431" s="195" t="s">
        <v>2562</v>
      </c>
      <c r="B1431" s="132" t="s">
        <v>3134</v>
      </c>
      <c r="C1431" s="41" t="s">
        <v>193</v>
      </c>
      <c r="D1431" s="16"/>
      <c r="E1431" s="25"/>
      <c r="F1431" s="194" t="s">
        <v>5047</v>
      </c>
      <c r="G1431" s="239">
        <v>5904067600645</v>
      </c>
      <c r="H1431" s="16" t="s">
        <v>17</v>
      </c>
      <c r="I1431" s="113">
        <v>568.4</v>
      </c>
      <c r="J1431" s="115">
        <f>VLOOKUP(M1431,'Grupy rabatowe'!A:E,5,0)</f>
        <v>0</v>
      </c>
      <c r="K1431" s="100">
        <f t="shared" si="69"/>
        <v>0</v>
      </c>
      <c r="L1431" s="18">
        <f t="shared" si="70"/>
        <v>568.4</v>
      </c>
      <c r="M1431" s="19" t="s">
        <v>2774</v>
      </c>
      <c r="N1431" s="24" t="str">
        <f t="shared" si="68"/>
        <v>rabat - grupa</v>
      </c>
      <c r="O1431" s="46"/>
      <c r="P1431" s="46"/>
      <c r="Q1431" s="46"/>
      <c r="R1431" s="46"/>
      <c r="S1431" s="46"/>
      <c r="T1431" s="46"/>
      <c r="U1431" s="46"/>
      <c r="V1431" s="46"/>
      <c r="W1431" s="46"/>
      <c r="X1431" s="46"/>
      <c r="Y1431" s="46"/>
      <c r="Z1431" s="46"/>
      <c r="AA1431" s="46"/>
      <c r="AB1431" s="46"/>
      <c r="AC1431" s="46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  <c r="BP1431" s="46"/>
      <c r="BQ1431" s="46"/>
      <c r="BR1431" s="46"/>
      <c r="BS1431" s="46"/>
      <c r="BT1431" s="46"/>
      <c r="BU1431" s="46"/>
      <c r="BV1431" s="46"/>
      <c r="BW1431" s="46"/>
      <c r="BX1431" s="46"/>
      <c r="BY1431" s="46"/>
      <c r="BZ1431" s="46"/>
      <c r="CA1431" s="46"/>
      <c r="CB1431" s="46"/>
      <c r="CC1431" s="46"/>
      <c r="CD1431" s="46"/>
      <c r="CE1431" s="46"/>
      <c r="CF1431" s="46"/>
      <c r="CG1431" s="46"/>
      <c r="CH1431" s="46"/>
      <c r="CI1431" s="46"/>
      <c r="CJ1431" s="46"/>
      <c r="CK1431" s="46"/>
      <c r="CL1431" s="46"/>
      <c r="CM1431" s="46"/>
      <c r="CN1431" s="46"/>
      <c r="CO1431" s="46"/>
      <c r="CP1431" s="46"/>
      <c r="CQ1431" s="46"/>
      <c r="CR1431" s="46"/>
      <c r="CS1431" s="46"/>
      <c r="CT1431" s="46"/>
      <c r="CU1431" s="46"/>
      <c r="CV1431" s="46"/>
      <c r="CW1431" s="46"/>
      <c r="CX1431" s="46"/>
      <c r="CY1431" s="46"/>
      <c r="CZ1431" s="46"/>
      <c r="DA1431" s="46"/>
      <c r="DB1431" s="46"/>
      <c r="DC1431" s="46"/>
      <c r="DD1431" s="46"/>
      <c r="DE1431" s="46"/>
      <c r="DF1431" s="46"/>
      <c r="DG1431" s="46"/>
      <c r="DH1431" s="46"/>
      <c r="DI1431" s="46"/>
      <c r="DJ1431" s="46"/>
      <c r="DK1431" s="46"/>
      <c r="DL1431" s="46"/>
      <c r="DM1431" s="46"/>
      <c r="DN1431" s="46"/>
      <c r="DO1431" s="46"/>
      <c r="DP1431" s="46"/>
      <c r="DQ1431" s="46"/>
      <c r="DR1431" s="46"/>
      <c r="DS1431" s="46"/>
      <c r="DT1431" s="46"/>
      <c r="DU1431" s="46"/>
      <c r="DV1431" s="46"/>
      <c r="DW1431" s="46"/>
      <c r="DX1431" s="46"/>
      <c r="DY1431" s="46"/>
      <c r="DZ1431" s="46"/>
      <c r="EA1431" s="46"/>
      <c r="EB1431" s="46"/>
      <c r="EC1431" s="46"/>
      <c r="ED1431" s="46"/>
      <c r="EE1431" s="46"/>
      <c r="EF1431" s="46"/>
      <c r="EG1431" s="46"/>
      <c r="EH1431" s="46"/>
      <c r="EI1431" s="46"/>
      <c r="EJ1431" s="46"/>
      <c r="EK1431" s="46"/>
      <c r="EL1431" s="46"/>
      <c r="EM1431" s="46"/>
      <c r="EN1431" s="46"/>
      <c r="EO1431" s="46"/>
      <c r="EP1431" s="46"/>
      <c r="EQ1431" s="46"/>
      <c r="ER1431" s="46"/>
      <c r="ES1431" s="46"/>
      <c r="ET1431" s="46"/>
      <c r="EU1431" s="46"/>
      <c r="EV1431" s="46"/>
      <c r="EW1431" s="46"/>
      <c r="EX1431" s="46"/>
      <c r="EY1431" s="46"/>
      <c r="EZ1431" s="46"/>
      <c r="FA1431" s="46"/>
      <c r="FB1431" s="46"/>
      <c r="FC1431" s="46"/>
      <c r="FD1431" s="46"/>
      <c r="FE1431" s="46"/>
      <c r="FF1431" s="46"/>
      <c r="FG1431" s="46"/>
      <c r="FH1431" s="46"/>
      <c r="FI1431" s="46"/>
      <c r="FJ1431" s="46"/>
      <c r="FK1431" s="46"/>
      <c r="FL1431" s="46"/>
      <c r="FM1431" s="46"/>
      <c r="FN1431" s="46"/>
      <c r="FO1431" s="46"/>
      <c r="FP1431" s="46"/>
      <c r="FQ1431" s="46"/>
      <c r="FR1431" s="46"/>
      <c r="FS1431" s="46"/>
      <c r="FT1431" s="46"/>
      <c r="FU1431" s="46"/>
      <c r="FV1431" s="46"/>
      <c r="FW1431" s="46"/>
      <c r="FX1431" s="46"/>
      <c r="FY1431" s="46"/>
      <c r="FZ1431" s="46"/>
      <c r="GA1431" s="46"/>
      <c r="GB1431" s="46"/>
      <c r="GC1431" s="46"/>
      <c r="GD1431" s="46"/>
      <c r="GE1431" s="46"/>
      <c r="GF1431" s="46"/>
      <c r="GG1431" s="46"/>
      <c r="GH1431" s="46"/>
      <c r="GI1431" s="46"/>
      <c r="GJ1431" s="46"/>
      <c r="GK1431" s="46"/>
      <c r="GL1431" s="46"/>
      <c r="GM1431" s="46"/>
      <c r="GN1431" s="46"/>
      <c r="GO1431" s="46"/>
      <c r="GP1431" s="46"/>
      <c r="GQ1431" s="46"/>
      <c r="GR1431" s="46"/>
      <c r="GS1431" s="46"/>
      <c r="GT1431" s="46"/>
      <c r="GU1431" s="46"/>
      <c r="GV1431" s="46"/>
      <c r="GW1431" s="46"/>
      <c r="GX1431" s="46"/>
      <c r="GY1431" s="46"/>
      <c r="GZ1431" s="46"/>
      <c r="HA1431" s="46"/>
      <c r="HB1431" s="46"/>
      <c r="HC1431" s="46"/>
      <c r="HD1431" s="46"/>
      <c r="HE1431" s="46"/>
      <c r="HF1431" s="46"/>
      <c r="HG1431" s="46"/>
      <c r="HH1431" s="46"/>
      <c r="HI1431" s="46"/>
      <c r="HJ1431" s="46"/>
      <c r="HK1431" s="46"/>
      <c r="HL1431" s="46"/>
      <c r="HM1431" s="46"/>
      <c r="HN1431" s="46"/>
      <c r="HO1431" s="46"/>
      <c r="HP1431" s="46"/>
      <c r="HQ1431" s="46"/>
      <c r="HR1431" s="46"/>
      <c r="HS1431" s="46"/>
      <c r="HT1431" s="46"/>
      <c r="HU1431" s="46"/>
      <c r="HV1431" s="46"/>
      <c r="HW1431" s="46"/>
      <c r="HX1431" s="46"/>
      <c r="HY1431" s="46"/>
      <c r="HZ1431" s="46"/>
      <c r="IA1431" s="46"/>
      <c r="IB1431" s="46"/>
      <c r="IC1431" s="46"/>
      <c r="ID1431" s="46"/>
      <c r="IE1431" s="46"/>
      <c r="IF1431" s="46"/>
      <c r="IG1431" s="46"/>
      <c r="IH1431" s="46"/>
    </row>
    <row r="1432" spans="1:242" s="47" customFormat="1" ht="14.25" x14ac:dyDescent="0.2">
      <c r="A1432" s="195" t="s">
        <v>2563</v>
      </c>
      <c r="B1432" s="132" t="s">
        <v>3135</v>
      </c>
      <c r="C1432" s="41" t="s">
        <v>193</v>
      </c>
      <c r="D1432" s="16"/>
      <c r="E1432" s="25"/>
      <c r="F1432" s="194" t="s">
        <v>5047</v>
      </c>
      <c r="G1432" s="239">
        <v>5904067600652</v>
      </c>
      <c r="H1432" s="16" t="s">
        <v>17</v>
      </c>
      <c r="I1432" s="113">
        <v>635</v>
      </c>
      <c r="J1432" s="115">
        <f>VLOOKUP(M1432,'Grupy rabatowe'!A:E,5,0)</f>
        <v>0</v>
      </c>
      <c r="K1432" s="100">
        <f t="shared" si="69"/>
        <v>0</v>
      </c>
      <c r="L1432" s="18">
        <f t="shared" si="70"/>
        <v>635</v>
      </c>
      <c r="M1432" s="19" t="s">
        <v>2774</v>
      </c>
      <c r="N1432" s="24" t="str">
        <f t="shared" si="68"/>
        <v>rabat - grupa</v>
      </c>
      <c r="O1432" s="46"/>
      <c r="P1432" s="46"/>
      <c r="Q1432" s="46"/>
      <c r="R1432" s="46"/>
      <c r="S1432" s="46"/>
      <c r="T1432" s="46"/>
      <c r="U1432" s="46"/>
      <c r="V1432" s="46"/>
      <c r="W1432" s="46"/>
      <c r="X1432" s="46"/>
      <c r="Y1432" s="46"/>
      <c r="Z1432" s="46"/>
      <c r="AA1432" s="46"/>
      <c r="AB1432" s="46"/>
      <c r="AC1432" s="46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  <c r="BP1432" s="46"/>
      <c r="BQ1432" s="46"/>
      <c r="BR1432" s="46"/>
      <c r="BS1432" s="46"/>
      <c r="BT1432" s="46"/>
      <c r="BU1432" s="46"/>
      <c r="BV1432" s="46"/>
      <c r="BW1432" s="46"/>
      <c r="BX1432" s="46"/>
      <c r="BY1432" s="46"/>
      <c r="BZ1432" s="46"/>
      <c r="CA1432" s="46"/>
      <c r="CB1432" s="46"/>
      <c r="CC1432" s="46"/>
      <c r="CD1432" s="46"/>
      <c r="CE1432" s="46"/>
      <c r="CF1432" s="46"/>
      <c r="CG1432" s="46"/>
      <c r="CH1432" s="46"/>
      <c r="CI1432" s="46"/>
      <c r="CJ1432" s="46"/>
      <c r="CK1432" s="46"/>
      <c r="CL1432" s="46"/>
      <c r="CM1432" s="46"/>
      <c r="CN1432" s="46"/>
      <c r="CO1432" s="46"/>
      <c r="CP1432" s="46"/>
      <c r="CQ1432" s="46"/>
      <c r="CR1432" s="46"/>
      <c r="CS1432" s="46"/>
      <c r="CT1432" s="46"/>
      <c r="CU1432" s="46"/>
      <c r="CV1432" s="46"/>
      <c r="CW1432" s="46"/>
      <c r="CX1432" s="46"/>
      <c r="CY1432" s="46"/>
      <c r="CZ1432" s="46"/>
      <c r="DA1432" s="46"/>
      <c r="DB1432" s="46"/>
      <c r="DC1432" s="46"/>
      <c r="DD1432" s="46"/>
      <c r="DE1432" s="46"/>
      <c r="DF1432" s="46"/>
      <c r="DG1432" s="46"/>
      <c r="DH1432" s="46"/>
      <c r="DI1432" s="46"/>
      <c r="DJ1432" s="46"/>
      <c r="DK1432" s="46"/>
      <c r="DL1432" s="46"/>
      <c r="DM1432" s="46"/>
      <c r="DN1432" s="46"/>
      <c r="DO1432" s="46"/>
      <c r="DP1432" s="46"/>
      <c r="DQ1432" s="46"/>
      <c r="DR1432" s="46"/>
      <c r="DS1432" s="46"/>
      <c r="DT1432" s="46"/>
      <c r="DU1432" s="46"/>
      <c r="DV1432" s="46"/>
      <c r="DW1432" s="46"/>
      <c r="DX1432" s="46"/>
      <c r="DY1432" s="46"/>
      <c r="DZ1432" s="46"/>
      <c r="EA1432" s="46"/>
      <c r="EB1432" s="46"/>
      <c r="EC1432" s="46"/>
      <c r="ED1432" s="46"/>
      <c r="EE1432" s="46"/>
      <c r="EF1432" s="46"/>
      <c r="EG1432" s="46"/>
      <c r="EH1432" s="46"/>
      <c r="EI1432" s="46"/>
      <c r="EJ1432" s="46"/>
      <c r="EK1432" s="46"/>
      <c r="EL1432" s="46"/>
      <c r="EM1432" s="46"/>
      <c r="EN1432" s="46"/>
      <c r="EO1432" s="46"/>
      <c r="EP1432" s="46"/>
      <c r="EQ1432" s="46"/>
      <c r="ER1432" s="46"/>
      <c r="ES1432" s="46"/>
      <c r="ET1432" s="46"/>
      <c r="EU1432" s="46"/>
      <c r="EV1432" s="46"/>
      <c r="EW1432" s="46"/>
      <c r="EX1432" s="46"/>
      <c r="EY1432" s="46"/>
      <c r="EZ1432" s="46"/>
      <c r="FA1432" s="46"/>
      <c r="FB1432" s="46"/>
      <c r="FC1432" s="46"/>
      <c r="FD1432" s="46"/>
      <c r="FE1432" s="46"/>
      <c r="FF1432" s="46"/>
      <c r="FG1432" s="46"/>
      <c r="FH1432" s="46"/>
      <c r="FI1432" s="46"/>
      <c r="FJ1432" s="46"/>
      <c r="FK1432" s="46"/>
      <c r="FL1432" s="46"/>
      <c r="FM1432" s="46"/>
      <c r="FN1432" s="46"/>
      <c r="FO1432" s="46"/>
      <c r="FP1432" s="46"/>
      <c r="FQ1432" s="46"/>
      <c r="FR1432" s="46"/>
      <c r="FS1432" s="46"/>
      <c r="FT1432" s="46"/>
      <c r="FU1432" s="46"/>
      <c r="FV1432" s="46"/>
      <c r="FW1432" s="46"/>
      <c r="FX1432" s="46"/>
      <c r="FY1432" s="46"/>
      <c r="FZ1432" s="46"/>
      <c r="GA1432" s="46"/>
      <c r="GB1432" s="46"/>
      <c r="GC1432" s="46"/>
      <c r="GD1432" s="46"/>
      <c r="GE1432" s="46"/>
      <c r="GF1432" s="46"/>
      <c r="GG1432" s="46"/>
      <c r="GH1432" s="46"/>
      <c r="GI1432" s="46"/>
      <c r="GJ1432" s="46"/>
      <c r="GK1432" s="46"/>
      <c r="GL1432" s="46"/>
      <c r="GM1432" s="46"/>
      <c r="GN1432" s="46"/>
      <c r="GO1432" s="46"/>
      <c r="GP1432" s="46"/>
      <c r="GQ1432" s="46"/>
      <c r="GR1432" s="46"/>
      <c r="GS1432" s="46"/>
      <c r="GT1432" s="46"/>
      <c r="GU1432" s="46"/>
      <c r="GV1432" s="46"/>
      <c r="GW1432" s="46"/>
      <c r="GX1432" s="46"/>
      <c r="GY1432" s="46"/>
      <c r="GZ1432" s="46"/>
      <c r="HA1432" s="46"/>
      <c r="HB1432" s="46"/>
      <c r="HC1432" s="46"/>
      <c r="HD1432" s="46"/>
      <c r="HE1432" s="46"/>
      <c r="HF1432" s="46"/>
      <c r="HG1432" s="46"/>
      <c r="HH1432" s="46"/>
      <c r="HI1432" s="46"/>
      <c r="HJ1432" s="46"/>
      <c r="HK1432" s="46"/>
      <c r="HL1432" s="46"/>
      <c r="HM1432" s="46"/>
      <c r="HN1432" s="46"/>
      <c r="HO1432" s="46"/>
      <c r="HP1432" s="46"/>
      <c r="HQ1432" s="46"/>
      <c r="HR1432" s="46"/>
      <c r="HS1432" s="46"/>
      <c r="HT1432" s="46"/>
      <c r="HU1432" s="46"/>
      <c r="HV1432" s="46"/>
      <c r="HW1432" s="46"/>
      <c r="HX1432" s="46"/>
      <c r="HY1432" s="46"/>
      <c r="HZ1432" s="46"/>
      <c r="IA1432" s="46"/>
      <c r="IB1432" s="46"/>
      <c r="IC1432" s="46"/>
      <c r="ID1432" s="46"/>
      <c r="IE1432" s="46"/>
      <c r="IF1432" s="46"/>
      <c r="IG1432" s="46"/>
      <c r="IH1432" s="46"/>
    </row>
    <row r="1433" spans="1:242" s="47" customFormat="1" ht="14.25" x14ac:dyDescent="0.2">
      <c r="A1433" s="195" t="s">
        <v>2564</v>
      </c>
      <c r="B1433" s="132" t="s">
        <v>3136</v>
      </c>
      <c r="C1433" s="41" t="s">
        <v>193</v>
      </c>
      <c r="D1433" s="16"/>
      <c r="E1433" s="25"/>
      <c r="F1433" s="194" t="s">
        <v>5047</v>
      </c>
      <c r="G1433" s="239">
        <v>5904067600669</v>
      </c>
      <c r="H1433" s="16" t="s">
        <v>17</v>
      </c>
      <c r="I1433" s="113">
        <v>701.6</v>
      </c>
      <c r="J1433" s="115">
        <f>VLOOKUP(M1433,'Grupy rabatowe'!A:E,5,0)</f>
        <v>0</v>
      </c>
      <c r="K1433" s="100">
        <f t="shared" si="69"/>
        <v>0</v>
      </c>
      <c r="L1433" s="18">
        <f t="shared" si="70"/>
        <v>701.6</v>
      </c>
      <c r="M1433" s="19" t="s">
        <v>2774</v>
      </c>
      <c r="N1433" s="24" t="str">
        <f t="shared" si="68"/>
        <v>rabat - grupa</v>
      </c>
      <c r="O1433" s="46"/>
      <c r="P1433" s="46"/>
      <c r="Q1433" s="46"/>
      <c r="R1433" s="46"/>
      <c r="S1433" s="46"/>
      <c r="T1433" s="46"/>
      <c r="U1433" s="46"/>
      <c r="V1433" s="46"/>
      <c r="W1433" s="46"/>
      <c r="X1433" s="46"/>
      <c r="Y1433" s="46"/>
      <c r="Z1433" s="46"/>
      <c r="AA1433" s="46"/>
      <c r="AB1433" s="46"/>
      <c r="AC1433" s="46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  <c r="BP1433" s="46"/>
      <c r="BQ1433" s="46"/>
      <c r="BR1433" s="46"/>
      <c r="BS1433" s="46"/>
      <c r="BT1433" s="46"/>
      <c r="BU1433" s="46"/>
      <c r="BV1433" s="46"/>
      <c r="BW1433" s="46"/>
      <c r="BX1433" s="46"/>
      <c r="BY1433" s="46"/>
      <c r="BZ1433" s="46"/>
      <c r="CA1433" s="46"/>
      <c r="CB1433" s="46"/>
      <c r="CC1433" s="46"/>
      <c r="CD1433" s="46"/>
      <c r="CE1433" s="46"/>
      <c r="CF1433" s="46"/>
      <c r="CG1433" s="46"/>
      <c r="CH1433" s="46"/>
      <c r="CI1433" s="46"/>
      <c r="CJ1433" s="46"/>
      <c r="CK1433" s="46"/>
      <c r="CL1433" s="46"/>
      <c r="CM1433" s="46"/>
      <c r="CN1433" s="46"/>
      <c r="CO1433" s="46"/>
      <c r="CP1433" s="46"/>
      <c r="CQ1433" s="46"/>
      <c r="CR1433" s="46"/>
      <c r="CS1433" s="46"/>
      <c r="CT1433" s="46"/>
      <c r="CU1433" s="46"/>
      <c r="CV1433" s="46"/>
      <c r="CW1433" s="46"/>
      <c r="CX1433" s="46"/>
      <c r="CY1433" s="46"/>
      <c r="CZ1433" s="46"/>
      <c r="DA1433" s="46"/>
      <c r="DB1433" s="46"/>
      <c r="DC1433" s="46"/>
      <c r="DD1433" s="46"/>
      <c r="DE1433" s="46"/>
      <c r="DF1433" s="46"/>
      <c r="DG1433" s="46"/>
      <c r="DH1433" s="46"/>
      <c r="DI1433" s="46"/>
      <c r="DJ1433" s="46"/>
      <c r="DK1433" s="46"/>
      <c r="DL1433" s="46"/>
      <c r="DM1433" s="46"/>
      <c r="DN1433" s="46"/>
      <c r="DO1433" s="46"/>
      <c r="DP1433" s="46"/>
      <c r="DQ1433" s="46"/>
      <c r="DR1433" s="46"/>
      <c r="DS1433" s="46"/>
      <c r="DT1433" s="46"/>
      <c r="DU1433" s="46"/>
      <c r="DV1433" s="46"/>
      <c r="DW1433" s="46"/>
      <c r="DX1433" s="46"/>
      <c r="DY1433" s="46"/>
      <c r="DZ1433" s="46"/>
      <c r="EA1433" s="46"/>
      <c r="EB1433" s="46"/>
      <c r="EC1433" s="46"/>
      <c r="ED1433" s="46"/>
      <c r="EE1433" s="46"/>
      <c r="EF1433" s="46"/>
      <c r="EG1433" s="46"/>
      <c r="EH1433" s="46"/>
      <c r="EI1433" s="46"/>
      <c r="EJ1433" s="46"/>
      <c r="EK1433" s="46"/>
      <c r="EL1433" s="46"/>
      <c r="EM1433" s="46"/>
      <c r="EN1433" s="46"/>
      <c r="EO1433" s="46"/>
      <c r="EP1433" s="46"/>
      <c r="EQ1433" s="46"/>
      <c r="ER1433" s="46"/>
      <c r="ES1433" s="46"/>
      <c r="ET1433" s="46"/>
      <c r="EU1433" s="46"/>
      <c r="EV1433" s="46"/>
      <c r="EW1433" s="46"/>
      <c r="EX1433" s="46"/>
      <c r="EY1433" s="46"/>
      <c r="EZ1433" s="46"/>
      <c r="FA1433" s="46"/>
      <c r="FB1433" s="46"/>
      <c r="FC1433" s="46"/>
      <c r="FD1433" s="46"/>
      <c r="FE1433" s="46"/>
      <c r="FF1433" s="46"/>
      <c r="FG1433" s="46"/>
      <c r="FH1433" s="46"/>
      <c r="FI1433" s="46"/>
      <c r="FJ1433" s="46"/>
      <c r="FK1433" s="46"/>
      <c r="FL1433" s="46"/>
      <c r="FM1433" s="46"/>
      <c r="FN1433" s="46"/>
      <c r="FO1433" s="46"/>
      <c r="FP1433" s="46"/>
      <c r="FQ1433" s="46"/>
      <c r="FR1433" s="46"/>
      <c r="FS1433" s="46"/>
      <c r="FT1433" s="46"/>
      <c r="FU1433" s="46"/>
      <c r="FV1433" s="46"/>
      <c r="FW1433" s="46"/>
      <c r="FX1433" s="46"/>
      <c r="FY1433" s="46"/>
      <c r="FZ1433" s="46"/>
      <c r="GA1433" s="46"/>
      <c r="GB1433" s="46"/>
      <c r="GC1433" s="46"/>
      <c r="GD1433" s="46"/>
      <c r="GE1433" s="46"/>
      <c r="GF1433" s="46"/>
      <c r="GG1433" s="46"/>
      <c r="GH1433" s="46"/>
      <c r="GI1433" s="46"/>
      <c r="GJ1433" s="46"/>
      <c r="GK1433" s="46"/>
      <c r="GL1433" s="46"/>
      <c r="GM1433" s="46"/>
      <c r="GN1433" s="46"/>
      <c r="GO1433" s="46"/>
      <c r="GP1433" s="46"/>
      <c r="GQ1433" s="46"/>
      <c r="GR1433" s="46"/>
      <c r="GS1433" s="46"/>
      <c r="GT1433" s="46"/>
      <c r="GU1433" s="46"/>
      <c r="GV1433" s="46"/>
      <c r="GW1433" s="46"/>
      <c r="GX1433" s="46"/>
      <c r="GY1433" s="46"/>
      <c r="GZ1433" s="46"/>
      <c r="HA1433" s="46"/>
      <c r="HB1433" s="46"/>
      <c r="HC1433" s="46"/>
      <c r="HD1433" s="46"/>
      <c r="HE1433" s="46"/>
      <c r="HF1433" s="46"/>
      <c r="HG1433" s="46"/>
      <c r="HH1433" s="46"/>
      <c r="HI1433" s="46"/>
      <c r="HJ1433" s="46"/>
      <c r="HK1433" s="46"/>
      <c r="HL1433" s="46"/>
      <c r="HM1433" s="46"/>
      <c r="HN1433" s="46"/>
      <c r="HO1433" s="46"/>
      <c r="HP1433" s="46"/>
      <c r="HQ1433" s="46"/>
      <c r="HR1433" s="46"/>
      <c r="HS1433" s="46"/>
      <c r="HT1433" s="46"/>
      <c r="HU1433" s="46"/>
      <c r="HV1433" s="46"/>
      <c r="HW1433" s="46"/>
      <c r="HX1433" s="46"/>
      <c r="HY1433" s="46"/>
      <c r="HZ1433" s="46"/>
      <c r="IA1433" s="46"/>
      <c r="IB1433" s="46"/>
      <c r="IC1433" s="46"/>
      <c r="ID1433" s="46"/>
      <c r="IE1433" s="46"/>
      <c r="IF1433" s="46"/>
      <c r="IG1433" s="46"/>
      <c r="IH1433" s="46"/>
    </row>
    <row r="1434" spans="1:242" s="47" customFormat="1" ht="14.25" x14ac:dyDescent="0.2">
      <c r="A1434" s="195" t="s">
        <v>2565</v>
      </c>
      <c r="B1434" s="132" t="s">
        <v>3137</v>
      </c>
      <c r="C1434" s="41" t="s">
        <v>193</v>
      </c>
      <c r="D1434" s="16"/>
      <c r="E1434" s="25"/>
      <c r="F1434" s="194" t="s">
        <v>5047</v>
      </c>
      <c r="G1434" s="239">
        <v>5904067600676</v>
      </c>
      <c r="H1434" s="16" t="s">
        <v>17</v>
      </c>
      <c r="I1434" s="113">
        <v>768.21</v>
      </c>
      <c r="J1434" s="115">
        <f>VLOOKUP(M1434,'Grupy rabatowe'!A:E,5,0)</f>
        <v>0</v>
      </c>
      <c r="K1434" s="100">
        <f t="shared" si="69"/>
        <v>0</v>
      </c>
      <c r="L1434" s="18">
        <f t="shared" si="70"/>
        <v>768.21</v>
      </c>
      <c r="M1434" s="19" t="s">
        <v>2774</v>
      </c>
      <c r="N1434" s="24" t="str">
        <f t="shared" si="68"/>
        <v>rabat - grupa</v>
      </c>
      <c r="O1434" s="46"/>
      <c r="P1434" s="46"/>
      <c r="Q1434" s="46"/>
      <c r="R1434" s="46"/>
      <c r="S1434" s="46"/>
      <c r="T1434" s="46"/>
      <c r="U1434" s="46"/>
      <c r="V1434" s="46"/>
      <c r="W1434" s="46"/>
      <c r="X1434" s="46"/>
      <c r="Y1434" s="46"/>
      <c r="Z1434" s="46"/>
      <c r="AA1434" s="46"/>
      <c r="AB1434" s="46"/>
      <c r="AC1434" s="46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  <c r="BP1434" s="46"/>
      <c r="BQ1434" s="46"/>
      <c r="BR1434" s="46"/>
      <c r="BS1434" s="46"/>
      <c r="BT1434" s="46"/>
      <c r="BU1434" s="46"/>
      <c r="BV1434" s="46"/>
      <c r="BW1434" s="46"/>
      <c r="BX1434" s="46"/>
      <c r="BY1434" s="46"/>
      <c r="BZ1434" s="46"/>
      <c r="CA1434" s="46"/>
      <c r="CB1434" s="46"/>
      <c r="CC1434" s="46"/>
      <c r="CD1434" s="46"/>
      <c r="CE1434" s="46"/>
      <c r="CF1434" s="46"/>
      <c r="CG1434" s="46"/>
      <c r="CH1434" s="46"/>
      <c r="CI1434" s="46"/>
      <c r="CJ1434" s="46"/>
      <c r="CK1434" s="46"/>
      <c r="CL1434" s="46"/>
      <c r="CM1434" s="46"/>
      <c r="CN1434" s="46"/>
      <c r="CO1434" s="46"/>
      <c r="CP1434" s="46"/>
      <c r="CQ1434" s="46"/>
      <c r="CR1434" s="46"/>
      <c r="CS1434" s="46"/>
      <c r="CT1434" s="46"/>
      <c r="CU1434" s="46"/>
      <c r="CV1434" s="46"/>
      <c r="CW1434" s="46"/>
      <c r="CX1434" s="46"/>
      <c r="CY1434" s="46"/>
      <c r="CZ1434" s="46"/>
      <c r="DA1434" s="46"/>
      <c r="DB1434" s="46"/>
      <c r="DC1434" s="46"/>
      <c r="DD1434" s="46"/>
      <c r="DE1434" s="46"/>
      <c r="DF1434" s="46"/>
      <c r="DG1434" s="46"/>
      <c r="DH1434" s="46"/>
      <c r="DI1434" s="46"/>
      <c r="DJ1434" s="46"/>
      <c r="DK1434" s="46"/>
      <c r="DL1434" s="46"/>
      <c r="DM1434" s="46"/>
      <c r="DN1434" s="46"/>
      <c r="DO1434" s="46"/>
      <c r="DP1434" s="46"/>
      <c r="DQ1434" s="46"/>
      <c r="DR1434" s="46"/>
      <c r="DS1434" s="46"/>
      <c r="DT1434" s="46"/>
      <c r="DU1434" s="46"/>
      <c r="DV1434" s="46"/>
      <c r="DW1434" s="46"/>
      <c r="DX1434" s="46"/>
      <c r="DY1434" s="46"/>
      <c r="DZ1434" s="46"/>
      <c r="EA1434" s="46"/>
      <c r="EB1434" s="46"/>
      <c r="EC1434" s="46"/>
      <c r="ED1434" s="46"/>
      <c r="EE1434" s="46"/>
      <c r="EF1434" s="46"/>
      <c r="EG1434" s="46"/>
      <c r="EH1434" s="46"/>
      <c r="EI1434" s="46"/>
      <c r="EJ1434" s="46"/>
      <c r="EK1434" s="46"/>
      <c r="EL1434" s="46"/>
      <c r="EM1434" s="46"/>
      <c r="EN1434" s="46"/>
      <c r="EO1434" s="46"/>
      <c r="EP1434" s="46"/>
      <c r="EQ1434" s="46"/>
      <c r="ER1434" s="46"/>
      <c r="ES1434" s="46"/>
      <c r="ET1434" s="46"/>
      <c r="EU1434" s="46"/>
      <c r="EV1434" s="46"/>
      <c r="EW1434" s="46"/>
      <c r="EX1434" s="46"/>
      <c r="EY1434" s="46"/>
      <c r="EZ1434" s="46"/>
      <c r="FA1434" s="46"/>
      <c r="FB1434" s="46"/>
      <c r="FC1434" s="46"/>
      <c r="FD1434" s="46"/>
      <c r="FE1434" s="46"/>
      <c r="FF1434" s="46"/>
      <c r="FG1434" s="46"/>
      <c r="FH1434" s="46"/>
      <c r="FI1434" s="46"/>
      <c r="FJ1434" s="46"/>
      <c r="FK1434" s="46"/>
      <c r="FL1434" s="46"/>
      <c r="FM1434" s="46"/>
      <c r="FN1434" s="46"/>
      <c r="FO1434" s="46"/>
      <c r="FP1434" s="46"/>
      <c r="FQ1434" s="46"/>
      <c r="FR1434" s="46"/>
      <c r="FS1434" s="46"/>
      <c r="FT1434" s="46"/>
      <c r="FU1434" s="46"/>
      <c r="FV1434" s="46"/>
      <c r="FW1434" s="46"/>
      <c r="FX1434" s="46"/>
      <c r="FY1434" s="46"/>
      <c r="FZ1434" s="46"/>
      <c r="GA1434" s="46"/>
      <c r="GB1434" s="46"/>
      <c r="GC1434" s="46"/>
      <c r="GD1434" s="46"/>
      <c r="GE1434" s="46"/>
      <c r="GF1434" s="46"/>
      <c r="GG1434" s="46"/>
      <c r="GH1434" s="46"/>
      <c r="GI1434" s="46"/>
      <c r="GJ1434" s="46"/>
      <c r="GK1434" s="46"/>
      <c r="GL1434" s="46"/>
      <c r="GM1434" s="46"/>
      <c r="GN1434" s="46"/>
      <c r="GO1434" s="46"/>
      <c r="GP1434" s="46"/>
      <c r="GQ1434" s="46"/>
      <c r="GR1434" s="46"/>
      <c r="GS1434" s="46"/>
      <c r="GT1434" s="46"/>
      <c r="GU1434" s="46"/>
      <c r="GV1434" s="46"/>
      <c r="GW1434" s="46"/>
      <c r="GX1434" s="46"/>
      <c r="GY1434" s="46"/>
      <c r="GZ1434" s="46"/>
      <c r="HA1434" s="46"/>
      <c r="HB1434" s="46"/>
      <c r="HC1434" s="46"/>
      <c r="HD1434" s="46"/>
      <c r="HE1434" s="46"/>
      <c r="HF1434" s="46"/>
      <c r="HG1434" s="46"/>
      <c r="HH1434" s="46"/>
      <c r="HI1434" s="46"/>
      <c r="HJ1434" s="46"/>
      <c r="HK1434" s="46"/>
      <c r="HL1434" s="46"/>
      <c r="HM1434" s="46"/>
      <c r="HN1434" s="46"/>
      <c r="HO1434" s="46"/>
      <c r="HP1434" s="46"/>
      <c r="HQ1434" s="46"/>
      <c r="HR1434" s="46"/>
      <c r="HS1434" s="46"/>
      <c r="HT1434" s="46"/>
      <c r="HU1434" s="46"/>
      <c r="HV1434" s="46"/>
      <c r="HW1434" s="46"/>
      <c r="HX1434" s="46"/>
      <c r="HY1434" s="46"/>
      <c r="HZ1434" s="46"/>
      <c r="IA1434" s="46"/>
      <c r="IB1434" s="46"/>
      <c r="IC1434" s="46"/>
      <c r="ID1434" s="46"/>
      <c r="IE1434" s="46"/>
      <c r="IF1434" s="46"/>
      <c r="IG1434" s="46"/>
      <c r="IH1434" s="46"/>
    </row>
    <row r="1435" spans="1:242" x14ac:dyDescent="0.25">
      <c r="A1435" s="195" t="s">
        <v>2566</v>
      </c>
      <c r="B1435" s="132" t="s">
        <v>3138</v>
      </c>
      <c r="C1435" s="41" t="s">
        <v>193</v>
      </c>
      <c r="D1435" s="16"/>
      <c r="E1435" s="25"/>
      <c r="F1435" s="194" t="s">
        <v>5047</v>
      </c>
      <c r="G1435" s="239">
        <v>5904067600683</v>
      </c>
      <c r="H1435" s="16" t="s">
        <v>17</v>
      </c>
      <c r="I1435" s="113">
        <v>898.67</v>
      </c>
      <c r="J1435" s="115">
        <f>VLOOKUP(M1435,'Grupy rabatowe'!A:E,5,0)</f>
        <v>0</v>
      </c>
      <c r="K1435" s="100">
        <f t="shared" si="69"/>
        <v>0</v>
      </c>
      <c r="L1435" s="18">
        <f t="shared" si="70"/>
        <v>898.67</v>
      </c>
      <c r="M1435" s="19" t="s">
        <v>2774</v>
      </c>
      <c r="N1435" s="24" t="str">
        <f t="shared" si="68"/>
        <v>rabat - grupa</v>
      </c>
    </row>
    <row r="1436" spans="1:242" s="47" customFormat="1" ht="14.25" x14ac:dyDescent="0.2">
      <c r="A1436" s="195" t="s">
        <v>2567</v>
      </c>
      <c r="B1436" s="132" t="s">
        <v>3139</v>
      </c>
      <c r="C1436" s="41" t="s">
        <v>193</v>
      </c>
      <c r="D1436" s="16"/>
      <c r="E1436" s="25"/>
      <c r="F1436" s="194" t="s">
        <v>5048</v>
      </c>
      <c r="G1436" s="239">
        <v>5904067600706</v>
      </c>
      <c r="H1436" s="16" t="s">
        <v>17</v>
      </c>
      <c r="I1436" s="113">
        <v>387.12</v>
      </c>
      <c r="J1436" s="115">
        <f>VLOOKUP(M1436,'Grupy rabatowe'!A:E,5,0)</f>
        <v>0</v>
      </c>
      <c r="K1436" s="100">
        <f t="shared" si="69"/>
        <v>0</v>
      </c>
      <c r="L1436" s="18">
        <f t="shared" si="70"/>
        <v>387.12</v>
      </c>
      <c r="M1436" s="19" t="s">
        <v>2772</v>
      </c>
      <c r="N1436" s="24" t="str">
        <f t="shared" si="68"/>
        <v>rabat - grupa</v>
      </c>
      <c r="O1436" s="46"/>
      <c r="P1436" s="46"/>
      <c r="Q1436" s="46"/>
      <c r="R1436" s="46"/>
      <c r="S1436" s="46"/>
      <c r="T1436" s="46"/>
      <c r="U1436" s="46"/>
      <c r="V1436" s="46"/>
      <c r="W1436" s="46"/>
      <c r="X1436" s="46"/>
      <c r="Y1436" s="46"/>
      <c r="Z1436" s="46"/>
      <c r="AA1436" s="46"/>
      <c r="AB1436" s="46"/>
      <c r="AC1436" s="46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  <c r="BP1436" s="46"/>
      <c r="BQ1436" s="46"/>
      <c r="BR1436" s="46"/>
      <c r="BS1436" s="46"/>
      <c r="BT1436" s="46"/>
      <c r="BU1436" s="46"/>
      <c r="BV1436" s="46"/>
      <c r="BW1436" s="46"/>
      <c r="BX1436" s="46"/>
      <c r="BY1436" s="46"/>
      <c r="BZ1436" s="46"/>
      <c r="CA1436" s="46"/>
      <c r="CB1436" s="46"/>
      <c r="CC1436" s="46"/>
      <c r="CD1436" s="46"/>
      <c r="CE1436" s="46"/>
      <c r="CF1436" s="46"/>
      <c r="CG1436" s="46"/>
      <c r="CH1436" s="46"/>
      <c r="CI1436" s="46"/>
      <c r="CJ1436" s="46"/>
      <c r="CK1436" s="46"/>
      <c r="CL1436" s="46"/>
      <c r="CM1436" s="46"/>
      <c r="CN1436" s="46"/>
      <c r="CO1436" s="46"/>
      <c r="CP1436" s="46"/>
      <c r="CQ1436" s="46"/>
      <c r="CR1436" s="46"/>
      <c r="CS1436" s="46"/>
      <c r="CT1436" s="46"/>
      <c r="CU1436" s="46"/>
      <c r="CV1436" s="46"/>
      <c r="CW1436" s="46"/>
      <c r="CX1436" s="46"/>
      <c r="CY1436" s="46"/>
      <c r="CZ1436" s="46"/>
      <c r="DA1436" s="46"/>
      <c r="DB1436" s="46"/>
      <c r="DC1436" s="46"/>
      <c r="DD1436" s="46"/>
      <c r="DE1436" s="46"/>
      <c r="DF1436" s="46"/>
      <c r="DG1436" s="46"/>
      <c r="DH1436" s="46"/>
      <c r="DI1436" s="46"/>
      <c r="DJ1436" s="46"/>
      <c r="DK1436" s="46"/>
      <c r="DL1436" s="46"/>
      <c r="DM1436" s="46"/>
      <c r="DN1436" s="46"/>
      <c r="DO1436" s="46"/>
      <c r="DP1436" s="46"/>
      <c r="DQ1436" s="46"/>
      <c r="DR1436" s="46"/>
      <c r="DS1436" s="46"/>
      <c r="DT1436" s="46"/>
      <c r="DU1436" s="46"/>
      <c r="DV1436" s="46"/>
      <c r="DW1436" s="46"/>
      <c r="DX1436" s="46"/>
      <c r="DY1436" s="46"/>
      <c r="DZ1436" s="46"/>
      <c r="EA1436" s="46"/>
      <c r="EB1436" s="46"/>
      <c r="EC1436" s="46"/>
      <c r="ED1436" s="46"/>
      <c r="EE1436" s="46"/>
      <c r="EF1436" s="46"/>
      <c r="EG1436" s="46"/>
      <c r="EH1436" s="46"/>
      <c r="EI1436" s="46"/>
      <c r="EJ1436" s="46"/>
      <c r="EK1436" s="46"/>
      <c r="EL1436" s="46"/>
      <c r="EM1436" s="46"/>
      <c r="EN1436" s="46"/>
      <c r="EO1436" s="46"/>
      <c r="EP1436" s="46"/>
      <c r="EQ1436" s="46"/>
      <c r="ER1436" s="46"/>
      <c r="ES1436" s="46"/>
      <c r="ET1436" s="46"/>
      <c r="EU1436" s="46"/>
      <c r="EV1436" s="46"/>
      <c r="EW1436" s="46"/>
      <c r="EX1436" s="46"/>
      <c r="EY1436" s="46"/>
      <c r="EZ1436" s="46"/>
      <c r="FA1436" s="46"/>
      <c r="FB1436" s="46"/>
      <c r="FC1436" s="46"/>
      <c r="FD1436" s="46"/>
      <c r="FE1436" s="46"/>
      <c r="FF1436" s="46"/>
      <c r="FG1436" s="46"/>
      <c r="FH1436" s="46"/>
      <c r="FI1436" s="46"/>
      <c r="FJ1436" s="46"/>
      <c r="FK1436" s="46"/>
      <c r="FL1436" s="46"/>
      <c r="FM1436" s="46"/>
      <c r="FN1436" s="46"/>
      <c r="FO1436" s="46"/>
      <c r="FP1436" s="46"/>
      <c r="FQ1436" s="46"/>
      <c r="FR1436" s="46"/>
      <c r="FS1436" s="46"/>
      <c r="FT1436" s="46"/>
      <c r="FU1436" s="46"/>
      <c r="FV1436" s="46"/>
      <c r="FW1436" s="46"/>
      <c r="FX1436" s="46"/>
      <c r="FY1436" s="46"/>
      <c r="FZ1436" s="46"/>
      <c r="GA1436" s="46"/>
      <c r="GB1436" s="46"/>
      <c r="GC1436" s="46"/>
      <c r="GD1436" s="46"/>
      <c r="GE1436" s="46"/>
      <c r="GF1436" s="46"/>
      <c r="GG1436" s="46"/>
      <c r="GH1436" s="46"/>
      <c r="GI1436" s="46"/>
      <c r="GJ1436" s="46"/>
      <c r="GK1436" s="46"/>
      <c r="GL1436" s="46"/>
      <c r="GM1436" s="46"/>
      <c r="GN1436" s="46"/>
      <c r="GO1436" s="46"/>
      <c r="GP1436" s="46"/>
      <c r="GQ1436" s="46"/>
      <c r="GR1436" s="46"/>
      <c r="GS1436" s="46"/>
      <c r="GT1436" s="46"/>
      <c r="GU1436" s="46"/>
      <c r="GV1436" s="46"/>
      <c r="GW1436" s="46"/>
      <c r="GX1436" s="46"/>
      <c r="GY1436" s="46"/>
      <c r="GZ1436" s="46"/>
      <c r="HA1436" s="46"/>
      <c r="HB1436" s="46"/>
      <c r="HC1436" s="46"/>
      <c r="HD1436" s="46"/>
      <c r="HE1436" s="46"/>
      <c r="HF1436" s="46"/>
      <c r="HG1436" s="46"/>
      <c r="HH1436" s="46"/>
      <c r="HI1436" s="46"/>
      <c r="HJ1436" s="46"/>
      <c r="HK1436" s="46"/>
      <c r="HL1436" s="46"/>
      <c r="HM1436" s="46"/>
      <c r="HN1436" s="46"/>
      <c r="HO1436" s="46"/>
      <c r="HP1436" s="46"/>
      <c r="HQ1436" s="46"/>
      <c r="HR1436" s="46"/>
      <c r="HS1436" s="46"/>
      <c r="HT1436" s="46"/>
      <c r="HU1436" s="46"/>
      <c r="HV1436" s="46"/>
      <c r="HW1436" s="46"/>
      <c r="HX1436" s="46"/>
      <c r="HY1436" s="46"/>
      <c r="HZ1436" s="46"/>
      <c r="IA1436" s="46"/>
      <c r="IB1436" s="46"/>
      <c r="IC1436" s="46"/>
      <c r="ID1436" s="46"/>
      <c r="IE1436" s="46"/>
      <c r="IF1436" s="46"/>
      <c r="IG1436" s="46"/>
      <c r="IH1436" s="46"/>
    </row>
    <row r="1437" spans="1:242" s="47" customFormat="1" ht="14.25" x14ac:dyDescent="0.2">
      <c r="A1437" s="195" t="s">
        <v>2568</v>
      </c>
      <c r="B1437" s="132" t="s">
        <v>3140</v>
      </c>
      <c r="C1437" s="41" t="s">
        <v>193</v>
      </c>
      <c r="D1437" s="16"/>
      <c r="E1437" s="25"/>
      <c r="F1437" s="194" t="s">
        <v>5048</v>
      </c>
      <c r="G1437" s="239">
        <v>5904067600713</v>
      </c>
      <c r="H1437" s="16" t="s">
        <v>17</v>
      </c>
      <c r="I1437" s="113">
        <v>437.76</v>
      </c>
      <c r="J1437" s="115">
        <f>VLOOKUP(M1437,'Grupy rabatowe'!A:E,5,0)</f>
        <v>0</v>
      </c>
      <c r="K1437" s="100">
        <f t="shared" si="69"/>
        <v>0</v>
      </c>
      <c r="L1437" s="18">
        <f t="shared" si="70"/>
        <v>437.76</v>
      </c>
      <c r="M1437" s="19" t="s">
        <v>2772</v>
      </c>
      <c r="N1437" s="24" t="str">
        <f t="shared" si="68"/>
        <v>rabat - grupa</v>
      </c>
      <c r="O1437" s="46"/>
      <c r="P1437" s="46"/>
      <c r="Q1437" s="46"/>
      <c r="R1437" s="46"/>
      <c r="S1437" s="46"/>
      <c r="T1437" s="46"/>
      <c r="U1437" s="46"/>
      <c r="V1437" s="46"/>
      <c r="W1437" s="46"/>
      <c r="X1437" s="46"/>
      <c r="Y1437" s="46"/>
      <c r="Z1437" s="46"/>
      <c r="AA1437" s="46"/>
      <c r="AB1437" s="46"/>
      <c r="AC1437" s="46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  <c r="BP1437" s="46"/>
      <c r="BQ1437" s="46"/>
      <c r="BR1437" s="46"/>
      <c r="BS1437" s="46"/>
      <c r="BT1437" s="46"/>
      <c r="BU1437" s="46"/>
      <c r="BV1437" s="46"/>
      <c r="BW1437" s="46"/>
      <c r="BX1437" s="46"/>
      <c r="BY1437" s="46"/>
      <c r="BZ1437" s="46"/>
      <c r="CA1437" s="46"/>
      <c r="CB1437" s="46"/>
      <c r="CC1437" s="46"/>
      <c r="CD1437" s="46"/>
      <c r="CE1437" s="46"/>
      <c r="CF1437" s="46"/>
      <c r="CG1437" s="46"/>
      <c r="CH1437" s="46"/>
      <c r="CI1437" s="46"/>
      <c r="CJ1437" s="46"/>
      <c r="CK1437" s="46"/>
      <c r="CL1437" s="46"/>
      <c r="CM1437" s="46"/>
      <c r="CN1437" s="46"/>
      <c r="CO1437" s="46"/>
      <c r="CP1437" s="46"/>
      <c r="CQ1437" s="46"/>
      <c r="CR1437" s="46"/>
      <c r="CS1437" s="46"/>
      <c r="CT1437" s="46"/>
      <c r="CU1437" s="46"/>
      <c r="CV1437" s="46"/>
      <c r="CW1437" s="46"/>
      <c r="CX1437" s="46"/>
      <c r="CY1437" s="46"/>
      <c r="CZ1437" s="46"/>
      <c r="DA1437" s="46"/>
      <c r="DB1437" s="46"/>
      <c r="DC1437" s="46"/>
      <c r="DD1437" s="46"/>
      <c r="DE1437" s="46"/>
      <c r="DF1437" s="46"/>
      <c r="DG1437" s="46"/>
      <c r="DH1437" s="46"/>
      <c r="DI1437" s="46"/>
      <c r="DJ1437" s="46"/>
      <c r="DK1437" s="46"/>
      <c r="DL1437" s="46"/>
      <c r="DM1437" s="46"/>
      <c r="DN1437" s="46"/>
      <c r="DO1437" s="46"/>
      <c r="DP1437" s="46"/>
      <c r="DQ1437" s="46"/>
      <c r="DR1437" s="46"/>
      <c r="DS1437" s="46"/>
      <c r="DT1437" s="46"/>
      <c r="DU1437" s="46"/>
      <c r="DV1437" s="46"/>
      <c r="DW1437" s="46"/>
      <c r="DX1437" s="46"/>
      <c r="DY1437" s="46"/>
      <c r="DZ1437" s="46"/>
      <c r="EA1437" s="46"/>
      <c r="EB1437" s="46"/>
      <c r="EC1437" s="46"/>
      <c r="ED1437" s="46"/>
      <c r="EE1437" s="46"/>
      <c r="EF1437" s="46"/>
      <c r="EG1437" s="46"/>
      <c r="EH1437" s="46"/>
      <c r="EI1437" s="46"/>
      <c r="EJ1437" s="46"/>
      <c r="EK1437" s="46"/>
      <c r="EL1437" s="46"/>
      <c r="EM1437" s="46"/>
      <c r="EN1437" s="46"/>
      <c r="EO1437" s="46"/>
      <c r="EP1437" s="46"/>
      <c r="EQ1437" s="46"/>
      <c r="ER1437" s="46"/>
      <c r="ES1437" s="46"/>
      <c r="ET1437" s="46"/>
      <c r="EU1437" s="46"/>
      <c r="EV1437" s="46"/>
      <c r="EW1437" s="46"/>
      <c r="EX1437" s="46"/>
      <c r="EY1437" s="46"/>
      <c r="EZ1437" s="46"/>
      <c r="FA1437" s="46"/>
      <c r="FB1437" s="46"/>
      <c r="FC1437" s="46"/>
      <c r="FD1437" s="46"/>
      <c r="FE1437" s="46"/>
      <c r="FF1437" s="46"/>
      <c r="FG1437" s="46"/>
      <c r="FH1437" s="46"/>
      <c r="FI1437" s="46"/>
      <c r="FJ1437" s="46"/>
      <c r="FK1437" s="46"/>
      <c r="FL1437" s="46"/>
      <c r="FM1437" s="46"/>
      <c r="FN1437" s="46"/>
      <c r="FO1437" s="46"/>
      <c r="FP1437" s="46"/>
      <c r="FQ1437" s="46"/>
      <c r="FR1437" s="46"/>
      <c r="FS1437" s="46"/>
      <c r="FT1437" s="46"/>
      <c r="FU1437" s="46"/>
      <c r="FV1437" s="46"/>
      <c r="FW1437" s="46"/>
      <c r="FX1437" s="46"/>
      <c r="FY1437" s="46"/>
      <c r="FZ1437" s="46"/>
      <c r="GA1437" s="46"/>
      <c r="GB1437" s="46"/>
      <c r="GC1437" s="46"/>
      <c r="GD1437" s="46"/>
      <c r="GE1437" s="46"/>
      <c r="GF1437" s="46"/>
      <c r="GG1437" s="46"/>
      <c r="GH1437" s="46"/>
      <c r="GI1437" s="46"/>
      <c r="GJ1437" s="46"/>
      <c r="GK1437" s="46"/>
      <c r="GL1437" s="46"/>
      <c r="GM1437" s="46"/>
      <c r="GN1437" s="46"/>
      <c r="GO1437" s="46"/>
      <c r="GP1437" s="46"/>
      <c r="GQ1437" s="46"/>
      <c r="GR1437" s="46"/>
      <c r="GS1437" s="46"/>
      <c r="GT1437" s="46"/>
      <c r="GU1437" s="46"/>
      <c r="GV1437" s="46"/>
      <c r="GW1437" s="46"/>
      <c r="GX1437" s="46"/>
      <c r="GY1437" s="46"/>
      <c r="GZ1437" s="46"/>
      <c r="HA1437" s="46"/>
      <c r="HB1437" s="46"/>
      <c r="HC1437" s="46"/>
      <c r="HD1437" s="46"/>
      <c r="HE1437" s="46"/>
      <c r="HF1437" s="46"/>
      <c r="HG1437" s="46"/>
      <c r="HH1437" s="46"/>
      <c r="HI1437" s="46"/>
      <c r="HJ1437" s="46"/>
      <c r="HK1437" s="46"/>
      <c r="HL1437" s="46"/>
      <c r="HM1437" s="46"/>
      <c r="HN1437" s="46"/>
      <c r="HO1437" s="46"/>
      <c r="HP1437" s="46"/>
      <c r="HQ1437" s="46"/>
      <c r="HR1437" s="46"/>
      <c r="HS1437" s="46"/>
      <c r="HT1437" s="46"/>
      <c r="HU1437" s="46"/>
      <c r="HV1437" s="46"/>
      <c r="HW1437" s="46"/>
      <c r="HX1437" s="46"/>
      <c r="HY1437" s="46"/>
      <c r="HZ1437" s="46"/>
      <c r="IA1437" s="46"/>
      <c r="IB1437" s="46"/>
      <c r="IC1437" s="46"/>
      <c r="ID1437" s="46"/>
      <c r="IE1437" s="46"/>
      <c r="IF1437" s="46"/>
      <c r="IG1437" s="46"/>
      <c r="IH1437" s="46"/>
    </row>
    <row r="1438" spans="1:242" s="47" customFormat="1" ht="14.25" x14ac:dyDescent="0.2">
      <c r="A1438" s="195" t="s">
        <v>2569</v>
      </c>
      <c r="B1438" s="132" t="s">
        <v>3141</v>
      </c>
      <c r="C1438" s="41" t="s">
        <v>193</v>
      </c>
      <c r="D1438" s="16"/>
      <c r="E1438" s="25"/>
      <c r="F1438" s="194" t="s">
        <v>5048</v>
      </c>
      <c r="G1438" s="239">
        <v>5904067600720</v>
      </c>
      <c r="H1438" s="16" t="s">
        <v>17</v>
      </c>
      <c r="I1438" s="113">
        <v>488.4</v>
      </c>
      <c r="J1438" s="115">
        <f>VLOOKUP(M1438,'Grupy rabatowe'!A:E,5,0)</f>
        <v>0</v>
      </c>
      <c r="K1438" s="100">
        <f t="shared" si="69"/>
        <v>0</v>
      </c>
      <c r="L1438" s="18">
        <f t="shared" si="70"/>
        <v>488.4</v>
      </c>
      <c r="M1438" s="19" t="s">
        <v>2772</v>
      </c>
      <c r="N1438" s="24" t="str">
        <f t="shared" si="68"/>
        <v>rabat - grupa</v>
      </c>
      <c r="O1438" s="46"/>
      <c r="P1438" s="46"/>
      <c r="Q1438" s="46"/>
      <c r="R1438" s="46"/>
      <c r="S1438" s="46"/>
      <c r="T1438" s="46"/>
      <c r="U1438" s="46"/>
      <c r="V1438" s="46"/>
      <c r="W1438" s="46"/>
      <c r="X1438" s="46"/>
      <c r="Y1438" s="46"/>
      <c r="Z1438" s="46"/>
      <c r="AA1438" s="46"/>
      <c r="AB1438" s="46"/>
      <c r="AC1438" s="46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  <c r="BP1438" s="46"/>
      <c r="BQ1438" s="46"/>
      <c r="BR1438" s="46"/>
      <c r="BS1438" s="46"/>
      <c r="BT1438" s="46"/>
      <c r="BU1438" s="46"/>
      <c r="BV1438" s="46"/>
      <c r="BW1438" s="46"/>
      <c r="BX1438" s="46"/>
      <c r="BY1438" s="46"/>
      <c r="BZ1438" s="46"/>
      <c r="CA1438" s="46"/>
      <c r="CB1438" s="46"/>
      <c r="CC1438" s="46"/>
      <c r="CD1438" s="46"/>
      <c r="CE1438" s="46"/>
      <c r="CF1438" s="46"/>
      <c r="CG1438" s="46"/>
      <c r="CH1438" s="46"/>
      <c r="CI1438" s="46"/>
      <c r="CJ1438" s="46"/>
      <c r="CK1438" s="46"/>
      <c r="CL1438" s="46"/>
      <c r="CM1438" s="46"/>
      <c r="CN1438" s="46"/>
      <c r="CO1438" s="46"/>
      <c r="CP1438" s="46"/>
      <c r="CQ1438" s="46"/>
      <c r="CR1438" s="46"/>
      <c r="CS1438" s="46"/>
      <c r="CT1438" s="46"/>
      <c r="CU1438" s="46"/>
      <c r="CV1438" s="46"/>
      <c r="CW1438" s="46"/>
      <c r="CX1438" s="46"/>
      <c r="CY1438" s="46"/>
      <c r="CZ1438" s="46"/>
      <c r="DA1438" s="46"/>
      <c r="DB1438" s="46"/>
      <c r="DC1438" s="46"/>
      <c r="DD1438" s="46"/>
      <c r="DE1438" s="46"/>
      <c r="DF1438" s="46"/>
      <c r="DG1438" s="46"/>
      <c r="DH1438" s="46"/>
      <c r="DI1438" s="46"/>
      <c r="DJ1438" s="46"/>
      <c r="DK1438" s="46"/>
      <c r="DL1438" s="46"/>
      <c r="DM1438" s="46"/>
      <c r="DN1438" s="46"/>
      <c r="DO1438" s="46"/>
      <c r="DP1438" s="46"/>
      <c r="DQ1438" s="46"/>
      <c r="DR1438" s="46"/>
      <c r="DS1438" s="46"/>
      <c r="DT1438" s="46"/>
      <c r="DU1438" s="46"/>
      <c r="DV1438" s="46"/>
      <c r="DW1438" s="46"/>
      <c r="DX1438" s="46"/>
      <c r="DY1438" s="46"/>
      <c r="DZ1438" s="46"/>
      <c r="EA1438" s="46"/>
      <c r="EB1438" s="46"/>
      <c r="EC1438" s="46"/>
      <c r="ED1438" s="46"/>
      <c r="EE1438" s="46"/>
      <c r="EF1438" s="46"/>
      <c r="EG1438" s="46"/>
      <c r="EH1438" s="46"/>
      <c r="EI1438" s="46"/>
      <c r="EJ1438" s="46"/>
      <c r="EK1438" s="46"/>
      <c r="EL1438" s="46"/>
      <c r="EM1438" s="46"/>
      <c r="EN1438" s="46"/>
      <c r="EO1438" s="46"/>
      <c r="EP1438" s="46"/>
      <c r="EQ1438" s="46"/>
      <c r="ER1438" s="46"/>
      <c r="ES1438" s="46"/>
      <c r="ET1438" s="46"/>
      <c r="EU1438" s="46"/>
      <c r="EV1438" s="46"/>
      <c r="EW1438" s="46"/>
      <c r="EX1438" s="46"/>
      <c r="EY1438" s="46"/>
      <c r="EZ1438" s="46"/>
      <c r="FA1438" s="46"/>
      <c r="FB1438" s="46"/>
      <c r="FC1438" s="46"/>
      <c r="FD1438" s="46"/>
      <c r="FE1438" s="46"/>
      <c r="FF1438" s="46"/>
      <c r="FG1438" s="46"/>
      <c r="FH1438" s="46"/>
      <c r="FI1438" s="46"/>
      <c r="FJ1438" s="46"/>
      <c r="FK1438" s="46"/>
      <c r="FL1438" s="46"/>
      <c r="FM1438" s="46"/>
      <c r="FN1438" s="46"/>
      <c r="FO1438" s="46"/>
      <c r="FP1438" s="46"/>
      <c r="FQ1438" s="46"/>
      <c r="FR1438" s="46"/>
      <c r="FS1438" s="46"/>
      <c r="FT1438" s="46"/>
      <c r="FU1438" s="46"/>
      <c r="FV1438" s="46"/>
      <c r="FW1438" s="46"/>
      <c r="FX1438" s="46"/>
      <c r="FY1438" s="46"/>
      <c r="FZ1438" s="46"/>
      <c r="GA1438" s="46"/>
      <c r="GB1438" s="46"/>
      <c r="GC1438" s="46"/>
      <c r="GD1438" s="46"/>
      <c r="GE1438" s="46"/>
      <c r="GF1438" s="46"/>
      <c r="GG1438" s="46"/>
      <c r="GH1438" s="46"/>
      <c r="GI1438" s="46"/>
      <c r="GJ1438" s="46"/>
      <c r="GK1438" s="46"/>
      <c r="GL1438" s="46"/>
      <c r="GM1438" s="46"/>
      <c r="GN1438" s="46"/>
      <c r="GO1438" s="46"/>
      <c r="GP1438" s="46"/>
      <c r="GQ1438" s="46"/>
      <c r="GR1438" s="46"/>
      <c r="GS1438" s="46"/>
      <c r="GT1438" s="46"/>
      <c r="GU1438" s="46"/>
      <c r="GV1438" s="46"/>
      <c r="GW1438" s="46"/>
      <c r="GX1438" s="46"/>
      <c r="GY1438" s="46"/>
      <c r="GZ1438" s="46"/>
      <c r="HA1438" s="46"/>
      <c r="HB1438" s="46"/>
      <c r="HC1438" s="46"/>
      <c r="HD1438" s="46"/>
      <c r="HE1438" s="46"/>
      <c r="HF1438" s="46"/>
      <c r="HG1438" s="46"/>
      <c r="HH1438" s="46"/>
      <c r="HI1438" s="46"/>
      <c r="HJ1438" s="46"/>
      <c r="HK1438" s="46"/>
      <c r="HL1438" s="46"/>
      <c r="HM1438" s="46"/>
      <c r="HN1438" s="46"/>
      <c r="HO1438" s="46"/>
      <c r="HP1438" s="46"/>
      <c r="HQ1438" s="46"/>
      <c r="HR1438" s="46"/>
      <c r="HS1438" s="46"/>
      <c r="HT1438" s="46"/>
      <c r="HU1438" s="46"/>
      <c r="HV1438" s="46"/>
      <c r="HW1438" s="46"/>
      <c r="HX1438" s="46"/>
      <c r="HY1438" s="46"/>
      <c r="HZ1438" s="46"/>
      <c r="IA1438" s="46"/>
      <c r="IB1438" s="46"/>
      <c r="IC1438" s="46"/>
      <c r="ID1438" s="46"/>
      <c r="IE1438" s="46"/>
      <c r="IF1438" s="46"/>
      <c r="IG1438" s="46"/>
      <c r="IH1438" s="46"/>
    </row>
    <row r="1439" spans="1:242" s="47" customFormat="1" ht="14.25" x14ac:dyDescent="0.2">
      <c r="A1439" s="195" t="s">
        <v>2570</v>
      </c>
      <c r="B1439" s="132" t="s">
        <v>3142</v>
      </c>
      <c r="C1439" s="41" t="s">
        <v>193</v>
      </c>
      <c r="D1439" s="16"/>
      <c r="E1439" s="25"/>
      <c r="F1439" s="194" t="s">
        <v>5048</v>
      </c>
      <c r="G1439" s="239">
        <v>5904067600737</v>
      </c>
      <c r="H1439" s="16" t="s">
        <v>17</v>
      </c>
      <c r="I1439" s="113">
        <v>539.04</v>
      </c>
      <c r="J1439" s="115">
        <f>VLOOKUP(M1439,'Grupy rabatowe'!A:E,5,0)</f>
        <v>0</v>
      </c>
      <c r="K1439" s="100">
        <f t="shared" si="69"/>
        <v>0</v>
      </c>
      <c r="L1439" s="18">
        <f t="shared" si="70"/>
        <v>539.04</v>
      </c>
      <c r="M1439" s="19" t="s">
        <v>2772</v>
      </c>
      <c r="N1439" s="24" t="str">
        <f t="shared" si="68"/>
        <v>rabat - grupa</v>
      </c>
      <c r="O1439" s="46"/>
      <c r="P1439" s="46"/>
      <c r="Q1439" s="46"/>
      <c r="R1439" s="46"/>
      <c r="S1439" s="46"/>
      <c r="T1439" s="46"/>
      <c r="U1439" s="46"/>
      <c r="V1439" s="46"/>
      <c r="W1439" s="46"/>
      <c r="X1439" s="46"/>
      <c r="Y1439" s="46"/>
      <c r="Z1439" s="46"/>
      <c r="AA1439" s="46"/>
      <c r="AB1439" s="46"/>
      <c r="AC1439" s="46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  <c r="BP1439" s="46"/>
      <c r="BQ1439" s="46"/>
      <c r="BR1439" s="46"/>
      <c r="BS1439" s="46"/>
      <c r="BT1439" s="46"/>
      <c r="BU1439" s="46"/>
      <c r="BV1439" s="46"/>
      <c r="BW1439" s="46"/>
      <c r="BX1439" s="46"/>
      <c r="BY1439" s="46"/>
      <c r="BZ1439" s="46"/>
      <c r="CA1439" s="46"/>
      <c r="CB1439" s="46"/>
      <c r="CC1439" s="46"/>
      <c r="CD1439" s="46"/>
      <c r="CE1439" s="46"/>
      <c r="CF1439" s="46"/>
      <c r="CG1439" s="46"/>
      <c r="CH1439" s="46"/>
      <c r="CI1439" s="46"/>
      <c r="CJ1439" s="46"/>
      <c r="CK1439" s="46"/>
      <c r="CL1439" s="46"/>
      <c r="CM1439" s="46"/>
      <c r="CN1439" s="46"/>
      <c r="CO1439" s="46"/>
      <c r="CP1439" s="46"/>
      <c r="CQ1439" s="46"/>
      <c r="CR1439" s="46"/>
      <c r="CS1439" s="46"/>
      <c r="CT1439" s="46"/>
      <c r="CU1439" s="46"/>
      <c r="CV1439" s="46"/>
      <c r="CW1439" s="46"/>
      <c r="CX1439" s="46"/>
      <c r="CY1439" s="46"/>
      <c r="CZ1439" s="46"/>
      <c r="DA1439" s="46"/>
      <c r="DB1439" s="46"/>
      <c r="DC1439" s="46"/>
      <c r="DD1439" s="46"/>
      <c r="DE1439" s="46"/>
      <c r="DF1439" s="46"/>
      <c r="DG1439" s="46"/>
      <c r="DH1439" s="46"/>
      <c r="DI1439" s="46"/>
      <c r="DJ1439" s="46"/>
      <c r="DK1439" s="46"/>
      <c r="DL1439" s="46"/>
      <c r="DM1439" s="46"/>
      <c r="DN1439" s="46"/>
      <c r="DO1439" s="46"/>
      <c r="DP1439" s="46"/>
      <c r="DQ1439" s="46"/>
      <c r="DR1439" s="46"/>
      <c r="DS1439" s="46"/>
      <c r="DT1439" s="46"/>
      <c r="DU1439" s="46"/>
      <c r="DV1439" s="46"/>
      <c r="DW1439" s="46"/>
      <c r="DX1439" s="46"/>
      <c r="DY1439" s="46"/>
      <c r="DZ1439" s="46"/>
      <c r="EA1439" s="46"/>
      <c r="EB1439" s="46"/>
      <c r="EC1439" s="46"/>
      <c r="ED1439" s="46"/>
      <c r="EE1439" s="46"/>
      <c r="EF1439" s="46"/>
      <c r="EG1439" s="46"/>
      <c r="EH1439" s="46"/>
      <c r="EI1439" s="46"/>
      <c r="EJ1439" s="46"/>
      <c r="EK1439" s="46"/>
      <c r="EL1439" s="46"/>
      <c r="EM1439" s="46"/>
      <c r="EN1439" s="46"/>
      <c r="EO1439" s="46"/>
      <c r="EP1439" s="46"/>
      <c r="EQ1439" s="46"/>
      <c r="ER1439" s="46"/>
      <c r="ES1439" s="46"/>
      <c r="ET1439" s="46"/>
      <c r="EU1439" s="46"/>
      <c r="EV1439" s="46"/>
      <c r="EW1439" s="46"/>
      <c r="EX1439" s="46"/>
      <c r="EY1439" s="46"/>
      <c r="EZ1439" s="46"/>
      <c r="FA1439" s="46"/>
      <c r="FB1439" s="46"/>
      <c r="FC1439" s="46"/>
      <c r="FD1439" s="46"/>
      <c r="FE1439" s="46"/>
      <c r="FF1439" s="46"/>
      <c r="FG1439" s="46"/>
      <c r="FH1439" s="46"/>
      <c r="FI1439" s="46"/>
      <c r="FJ1439" s="46"/>
      <c r="FK1439" s="46"/>
      <c r="FL1439" s="46"/>
      <c r="FM1439" s="46"/>
      <c r="FN1439" s="46"/>
      <c r="FO1439" s="46"/>
      <c r="FP1439" s="46"/>
      <c r="FQ1439" s="46"/>
      <c r="FR1439" s="46"/>
      <c r="FS1439" s="46"/>
      <c r="FT1439" s="46"/>
      <c r="FU1439" s="46"/>
      <c r="FV1439" s="46"/>
      <c r="FW1439" s="46"/>
      <c r="FX1439" s="46"/>
      <c r="FY1439" s="46"/>
      <c r="FZ1439" s="46"/>
      <c r="GA1439" s="46"/>
      <c r="GB1439" s="46"/>
      <c r="GC1439" s="46"/>
      <c r="GD1439" s="46"/>
      <c r="GE1439" s="46"/>
      <c r="GF1439" s="46"/>
      <c r="GG1439" s="46"/>
      <c r="GH1439" s="46"/>
      <c r="GI1439" s="46"/>
      <c r="GJ1439" s="46"/>
      <c r="GK1439" s="46"/>
      <c r="GL1439" s="46"/>
      <c r="GM1439" s="46"/>
      <c r="GN1439" s="46"/>
      <c r="GO1439" s="46"/>
      <c r="GP1439" s="46"/>
      <c r="GQ1439" s="46"/>
      <c r="GR1439" s="46"/>
      <c r="GS1439" s="46"/>
      <c r="GT1439" s="46"/>
      <c r="GU1439" s="46"/>
      <c r="GV1439" s="46"/>
      <c r="GW1439" s="46"/>
      <c r="GX1439" s="46"/>
      <c r="GY1439" s="46"/>
      <c r="GZ1439" s="46"/>
      <c r="HA1439" s="46"/>
      <c r="HB1439" s="46"/>
      <c r="HC1439" s="46"/>
      <c r="HD1439" s="46"/>
      <c r="HE1439" s="46"/>
      <c r="HF1439" s="46"/>
      <c r="HG1439" s="46"/>
      <c r="HH1439" s="46"/>
      <c r="HI1439" s="46"/>
      <c r="HJ1439" s="46"/>
      <c r="HK1439" s="46"/>
      <c r="HL1439" s="46"/>
      <c r="HM1439" s="46"/>
      <c r="HN1439" s="46"/>
      <c r="HO1439" s="46"/>
      <c r="HP1439" s="46"/>
      <c r="HQ1439" s="46"/>
      <c r="HR1439" s="46"/>
      <c r="HS1439" s="46"/>
      <c r="HT1439" s="46"/>
      <c r="HU1439" s="46"/>
      <c r="HV1439" s="46"/>
      <c r="HW1439" s="46"/>
      <c r="HX1439" s="46"/>
      <c r="HY1439" s="46"/>
      <c r="HZ1439" s="46"/>
      <c r="IA1439" s="46"/>
      <c r="IB1439" s="46"/>
      <c r="IC1439" s="46"/>
      <c r="ID1439" s="46"/>
      <c r="IE1439" s="46"/>
      <c r="IF1439" s="46"/>
      <c r="IG1439" s="46"/>
      <c r="IH1439" s="46"/>
    </row>
    <row r="1440" spans="1:242" x14ac:dyDescent="0.25">
      <c r="A1440" s="195" t="s">
        <v>2571</v>
      </c>
      <c r="B1440" s="132" t="s">
        <v>3143</v>
      </c>
      <c r="C1440" s="41" t="s">
        <v>193</v>
      </c>
      <c r="D1440" s="16"/>
      <c r="E1440" s="25"/>
      <c r="F1440" s="194" t="s">
        <v>5048</v>
      </c>
      <c r="G1440" s="239">
        <v>5904067600744</v>
      </c>
      <c r="H1440" s="16" t="s">
        <v>17</v>
      </c>
      <c r="I1440" s="113">
        <v>589.66999999999996</v>
      </c>
      <c r="J1440" s="115">
        <f>VLOOKUP(M1440,'Grupy rabatowe'!A:E,5,0)</f>
        <v>0</v>
      </c>
      <c r="K1440" s="100">
        <f t="shared" si="69"/>
        <v>0</v>
      </c>
      <c r="L1440" s="18">
        <f t="shared" si="70"/>
        <v>589.66999999999996</v>
      </c>
      <c r="M1440" s="19" t="s">
        <v>2772</v>
      </c>
      <c r="N1440" s="24" t="str">
        <f t="shared" si="68"/>
        <v>rabat - grupa</v>
      </c>
    </row>
    <row r="1441" spans="1:14" s="45" customFormat="1" ht="12.75" x14ac:dyDescent="0.2">
      <c r="A1441" s="195" t="s">
        <v>2572</v>
      </c>
      <c r="B1441" s="132" t="s">
        <v>3144</v>
      </c>
      <c r="C1441" s="41" t="s">
        <v>193</v>
      </c>
      <c r="D1441" s="16"/>
      <c r="E1441" s="25"/>
      <c r="F1441" s="194" t="s">
        <v>5048</v>
      </c>
      <c r="G1441" s="239">
        <v>5904067600751</v>
      </c>
      <c r="H1441" s="16" t="s">
        <v>17</v>
      </c>
      <c r="I1441" s="113">
        <v>640.30999999999995</v>
      </c>
      <c r="J1441" s="115">
        <f>VLOOKUP(M1441,'Grupy rabatowe'!A:E,5,0)</f>
        <v>0</v>
      </c>
      <c r="K1441" s="100">
        <f t="shared" si="69"/>
        <v>0</v>
      </c>
      <c r="L1441" s="18">
        <f t="shared" si="70"/>
        <v>640.30999999999995</v>
      </c>
      <c r="M1441" s="19" t="s">
        <v>2772</v>
      </c>
      <c r="N1441" s="24" t="str">
        <f t="shared" si="68"/>
        <v>rabat - grupa</v>
      </c>
    </row>
    <row r="1442" spans="1:14" x14ac:dyDescent="0.25">
      <c r="A1442" s="195" t="s">
        <v>2573</v>
      </c>
      <c r="B1442" s="132" t="s">
        <v>3145</v>
      </c>
      <c r="C1442" s="41" t="s">
        <v>193</v>
      </c>
      <c r="D1442" s="16"/>
      <c r="E1442" s="25"/>
      <c r="F1442" s="194" t="s">
        <v>5048</v>
      </c>
      <c r="G1442" s="239">
        <v>5904067600768</v>
      </c>
      <c r="H1442" s="16" t="s">
        <v>17</v>
      </c>
      <c r="I1442" s="113">
        <v>738.85</v>
      </c>
      <c r="J1442" s="115">
        <f>VLOOKUP(M1442,'Grupy rabatowe'!A:E,5,0)</f>
        <v>0</v>
      </c>
      <c r="K1442" s="100">
        <f t="shared" si="69"/>
        <v>0</v>
      </c>
      <c r="L1442" s="18">
        <f t="shared" si="70"/>
        <v>738.85</v>
      </c>
      <c r="M1442" s="19" t="s">
        <v>2772</v>
      </c>
      <c r="N1442" s="24" t="str">
        <f t="shared" si="68"/>
        <v>rabat - grupa</v>
      </c>
    </row>
    <row r="1443" spans="1:14" s="45" customFormat="1" ht="12.75" x14ac:dyDescent="0.2">
      <c r="A1443" s="195" t="s">
        <v>2574</v>
      </c>
      <c r="B1443" s="132" t="s">
        <v>3146</v>
      </c>
      <c r="C1443" s="41" t="s">
        <v>193</v>
      </c>
      <c r="D1443" s="16"/>
      <c r="E1443" s="25"/>
      <c r="F1443" s="194" t="s">
        <v>5048</v>
      </c>
      <c r="G1443" s="239">
        <v>5904067600782</v>
      </c>
      <c r="H1443" s="16" t="s">
        <v>17</v>
      </c>
      <c r="I1443" s="113">
        <v>470.02</v>
      </c>
      <c r="J1443" s="115">
        <f>VLOOKUP(M1443,'Grupy rabatowe'!A:E,5,0)</f>
        <v>0</v>
      </c>
      <c r="K1443" s="100">
        <f t="shared" si="69"/>
        <v>0</v>
      </c>
      <c r="L1443" s="18">
        <f t="shared" si="70"/>
        <v>470.02</v>
      </c>
      <c r="M1443" s="19" t="s">
        <v>2772</v>
      </c>
      <c r="N1443" s="24" t="str">
        <f t="shared" si="68"/>
        <v>rabat - grupa</v>
      </c>
    </row>
    <row r="1444" spans="1:14" s="45" customFormat="1" ht="12.75" x14ac:dyDescent="0.2">
      <c r="A1444" s="195" t="s">
        <v>2575</v>
      </c>
      <c r="B1444" s="132" t="s">
        <v>3147</v>
      </c>
      <c r="C1444" s="41" t="s">
        <v>193</v>
      </c>
      <c r="D1444" s="16"/>
      <c r="E1444" s="25"/>
      <c r="F1444" s="194" t="s">
        <v>5048</v>
      </c>
      <c r="G1444" s="239">
        <v>5904067600799</v>
      </c>
      <c r="H1444" s="16" t="s">
        <v>17</v>
      </c>
      <c r="I1444" s="113">
        <v>548.24</v>
      </c>
      <c r="J1444" s="115">
        <f>VLOOKUP(M1444,'Grupy rabatowe'!A:E,5,0)</f>
        <v>0</v>
      </c>
      <c r="K1444" s="100">
        <f t="shared" si="69"/>
        <v>0</v>
      </c>
      <c r="L1444" s="18">
        <f t="shared" si="70"/>
        <v>548.24</v>
      </c>
      <c r="M1444" s="19" t="s">
        <v>2772</v>
      </c>
      <c r="N1444" s="24" t="str">
        <f t="shared" si="68"/>
        <v>rabat - grupa</v>
      </c>
    </row>
    <row r="1445" spans="1:14" s="45" customFormat="1" ht="12.75" x14ac:dyDescent="0.2">
      <c r="A1445" s="195" t="s">
        <v>2576</v>
      </c>
      <c r="B1445" s="132" t="s">
        <v>3148</v>
      </c>
      <c r="C1445" s="41" t="s">
        <v>193</v>
      </c>
      <c r="D1445" s="16"/>
      <c r="E1445" s="25"/>
      <c r="F1445" s="194" t="s">
        <v>5048</v>
      </c>
      <c r="G1445" s="239">
        <v>5904067600805</v>
      </c>
      <c r="H1445" s="16" t="s">
        <v>17</v>
      </c>
      <c r="I1445" s="113">
        <v>626.45000000000005</v>
      </c>
      <c r="J1445" s="115">
        <f>VLOOKUP(M1445,'Grupy rabatowe'!A:E,5,0)</f>
        <v>0</v>
      </c>
      <c r="K1445" s="100">
        <f t="shared" si="69"/>
        <v>0</v>
      </c>
      <c r="L1445" s="18">
        <f t="shared" si="70"/>
        <v>626.45000000000005</v>
      </c>
      <c r="M1445" s="19" t="s">
        <v>2772</v>
      </c>
      <c r="N1445" s="24" t="str">
        <f t="shared" si="68"/>
        <v>rabat - grupa</v>
      </c>
    </row>
    <row r="1446" spans="1:14" s="45" customFormat="1" ht="12.75" x14ac:dyDescent="0.2">
      <c r="A1446" s="195" t="s">
        <v>2577</v>
      </c>
      <c r="B1446" s="132" t="s">
        <v>3149</v>
      </c>
      <c r="C1446" s="41" t="s">
        <v>193</v>
      </c>
      <c r="D1446" s="16"/>
      <c r="E1446" s="25"/>
      <c r="F1446" s="194" t="s">
        <v>5048</v>
      </c>
      <c r="G1446" s="239">
        <v>5904067600812</v>
      </c>
      <c r="H1446" s="16" t="s">
        <v>17</v>
      </c>
      <c r="I1446" s="113">
        <v>704.67</v>
      </c>
      <c r="J1446" s="115">
        <f>VLOOKUP(M1446,'Grupy rabatowe'!A:E,5,0)</f>
        <v>0</v>
      </c>
      <c r="K1446" s="100">
        <f t="shared" si="69"/>
        <v>0</v>
      </c>
      <c r="L1446" s="18">
        <f t="shared" si="70"/>
        <v>704.67</v>
      </c>
      <c r="M1446" s="19" t="s">
        <v>2772</v>
      </c>
      <c r="N1446" s="24" t="str">
        <f t="shared" si="68"/>
        <v>rabat - grupa</v>
      </c>
    </row>
    <row r="1447" spans="1:14" s="45" customFormat="1" ht="12.75" x14ac:dyDescent="0.2">
      <c r="A1447" s="195" t="s">
        <v>2578</v>
      </c>
      <c r="B1447" s="132" t="s">
        <v>3152</v>
      </c>
      <c r="C1447" s="41" t="s">
        <v>193</v>
      </c>
      <c r="D1447" s="16"/>
      <c r="E1447" s="25"/>
      <c r="F1447" s="194" t="s">
        <v>5048</v>
      </c>
      <c r="G1447" s="239">
        <v>5904067600829</v>
      </c>
      <c r="H1447" s="16" t="s">
        <v>17</v>
      </c>
      <c r="I1447" s="113">
        <v>782.88</v>
      </c>
      <c r="J1447" s="115">
        <f>VLOOKUP(M1447,'Grupy rabatowe'!A:E,5,0)</f>
        <v>0</v>
      </c>
      <c r="K1447" s="100">
        <f t="shared" si="69"/>
        <v>0</v>
      </c>
      <c r="L1447" s="18">
        <f t="shared" si="70"/>
        <v>782.88</v>
      </c>
      <c r="M1447" s="19" t="s">
        <v>2772</v>
      </c>
      <c r="N1447" s="24" t="str">
        <f t="shared" si="68"/>
        <v>rabat - grupa</v>
      </c>
    </row>
    <row r="1448" spans="1:14" s="45" customFormat="1" ht="12.75" x14ac:dyDescent="0.2">
      <c r="A1448" s="195" t="s">
        <v>2579</v>
      </c>
      <c r="B1448" s="132" t="s">
        <v>3150</v>
      </c>
      <c r="C1448" s="41" t="s">
        <v>193</v>
      </c>
      <c r="D1448" s="16"/>
      <c r="E1448" s="25"/>
      <c r="F1448" s="194" t="s">
        <v>5048</v>
      </c>
      <c r="G1448" s="239">
        <v>5904067600836</v>
      </c>
      <c r="H1448" s="16" t="s">
        <v>17</v>
      </c>
      <c r="I1448" s="113">
        <v>861.09</v>
      </c>
      <c r="J1448" s="115">
        <f>VLOOKUP(M1448,'Grupy rabatowe'!A:E,5,0)</f>
        <v>0</v>
      </c>
      <c r="K1448" s="100">
        <f t="shared" si="69"/>
        <v>0</v>
      </c>
      <c r="L1448" s="18">
        <f t="shared" si="70"/>
        <v>861.09</v>
      </c>
      <c r="M1448" s="19" t="s">
        <v>2772</v>
      </c>
      <c r="N1448" s="24" t="str">
        <f t="shared" si="68"/>
        <v>rabat - grupa</v>
      </c>
    </row>
    <row r="1449" spans="1:14" s="45" customFormat="1" ht="12.75" x14ac:dyDescent="0.2">
      <c r="A1449" s="195" t="s">
        <v>2580</v>
      </c>
      <c r="B1449" s="132" t="s">
        <v>3151</v>
      </c>
      <c r="C1449" s="41" t="s">
        <v>193</v>
      </c>
      <c r="D1449" s="16"/>
      <c r="E1449" s="25"/>
      <c r="F1449" s="194" t="s">
        <v>5048</v>
      </c>
      <c r="G1449" s="239">
        <v>5904067600843</v>
      </c>
      <c r="H1449" s="16" t="s">
        <v>17</v>
      </c>
      <c r="I1449" s="113">
        <v>1014.78</v>
      </c>
      <c r="J1449" s="115">
        <f>VLOOKUP(M1449,'Grupy rabatowe'!A:E,5,0)</f>
        <v>0</v>
      </c>
      <c r="K1449" s="100">
        <f t="shared" si="69"/>
        <v>0</v>
      </c>
      <c r="L1449" s="18">
        <f t="shared" si="70"/>
        <v>1014.78</v>
      </c>
      <c r="M1449" s="19" t="s">
        <v>2772</v>
      </c>
      <c r="N1449" s="24" t="str">
        <f t="shared" si="68"/>
        <v>rabat - grupa</v>
      </c>
    </row>
    <row r="1450" spans="1:14" s="45" customFormat="1" ht="12.75" x14ac:dyDescent="0.2">
      <c r="A1450" s="196" t="s">
        <v>2902</v>
      </c>
      <c r="B1450" s="132" t="s">
        <v>3153</v>
      </c>
      <c r="C1450" s="41" t="s">
        <v>193</v>
      </c>
      <c r="D1450" s="16"/>
      <c r="E1450" s="25"/>
      <c r="F1450" s="194" t="s">
        <v>5047</v>
      </c>
      <c r="G1450" s="239">
        <v>5901289537537</v>
      </c>
      <c r="H1450" s="16" t="s">
        <v>17</v>
      </c>
      <c r="I1450" s="113">
        <v>551.72</v>
      </c>
      <c r="J1450" s="115">
        <f>VLOOKUP(M1450,'Grupy rabatowe'!A:E,5,0)</f>
        <v>0</v>
      </c>
      <c r="K1450" s="100">
        <f t="shared" si="69"/>
        <v>0</v>
      </c>
      <c r="L1450" s="18">
        <f t="shared" si="70"/>
        <v>551.72</v>
      </c>
      <c r="M1450" s="19" t="s">
        <v>2774</v>
      </c>
      <c r="N1450" s="24" t="str">
        <f t="shared" si="68"/>
        <v>rabat - grupa</v>
      </c>
    </row>
    <row r="1451" spans="1:14" s="45" customFormat="1" ht="12.75" x14ac:dyDescent="0.2">
      <c r="A1451" s="196" t="s">
        <v>2903</v>
      </c>
      <c r="B1451" s="132" t="s">
        <v>3154</v>
      </c>
      <c r="C1451" s="41" t="s">
        <v>193</v>
      </c>
      <c r="D1451" s="16"/>
      <c r="E1451" s="25"/>
      <c r="F1451" s="194" t="s">
        <v>5047</v>
      </c>
      <c r="G1451" s="239">
        <v>5902188702460</v>
      </c>
      <c r="H1451" s="16" t="s">
        <v>17</v>
      </c>
      <c r="I1451" s="113">
        <v>595.02</v>
      </c>
      <c r="J1451" s="115">
        <f>VLOOKUP(M1451,'Grupy rabatowe'!A:E,5,0)</f>
        <v>0</v>
      </c>
      <c r="K1451" s="100">
        <f t="shared" si="69"/>
        <v>0</v>
      </c>
      <c r="L1451" s="18">
        <f t="shared" si="70"/>
        <v>595.02</v>
      </c>
      <c r="M1451" s="19" t="s">
        <v>2774</v>
      </c>
      <c r="N1451" s="24" t="str">
        <f t="shared" si="68"/>
        <v>rabat - grupa</v>
      </c>
    </row>
    <row r="1452" spans="1:14" x14ac:dyDescent="0.25">
      <c r="A1452" s="196" t="s">
        <v>2904</v>
      </c>
      <c r="B1452" s="132" t="s">
        <v>3155</v>
      </c>
      <c r="C1452" s="41" t="s">
        <v>193</v>
      </c>
      <c r="D1452" s="16"/>
      <c r="E1452" s="25"/>
      <c r="F1452" s="194" t="s">
        <v>5047</v>
      </c>
      <c r="G1452" s="239">
        <v>5901289536806</v>
      </c>
      <c r="H1452" s="16" t="s">
        <v>17</v>
      </c>
      <c r="I1452" s="113">
        <v>638.32000000000005</v>
      </c>
      <c r="J1452" s="115">
        <f>VLOOKUP(M1452,'Grupy rabatowe'!A:E,5,0)</f>
        <v>0</v>
      </c>
      <c r="K1452" s="100">
        <f t="shared" si="69"/>
        <v>0</v>
      </c>
      <c r="L1452" s="18">
        <f t="shared" si="70"/>
        <v>638.32000000000005</v>
      </c>
      <c r="M1452" s="19" t="s">
        <v>2774</v>
      </c>
      <c r="N1452" s="24" t="str">
        <f t="shared" si="68"/>
        <v>rabat - grupa</v>
      </c>
    </row>
    <row r="1453" spans="1:14" s="45" customFormat="1" ht="12.75" x14ac:dyDescent="0.2">
      <c r="A1453" s="196" t="s">
        <v>2905</v>
      </c>
      <c r="B1453" s="132" t="s">
        <v>3156</v>
      </c>
      <c r="C1453" s="41" t="s">
        <v>193</v>
      </c>
      <c r="D1453" s="16"/>
      <c r="E1453" s="25"/>
      <c r="F1453" s="194" t="s">
        <v>5047</v>
      </c>
      <c r="G1453" s="239">
        <v>5901087043230</v>
      </c>
      <c r="H1453" s="16" t="s">
        <v>17</v>
      </c>
      <c r="I1453" s="113">
        <v>681.61</v>
      </c>
      <c r="J1453" s="115">
        <f>VLOOKUP(M1453,'Grupy rabatowe'!A:E,5,0)</f>
        <v>0</v>
      </c>
      <c r="K1453" s="100">
        <f t="shared" si="69"/>
        <v>0</v>
      </c>
      <c r="L1453" s="18">
        <f t="shared" si="70"/>
        <v>681.61</v>
      </c>
      <c r="M1453" s="19" t="s">
        <v>2774</v>
      </c>
      <c r="N1453" s="24" t="str">
        <f t="shared" ref="N1453:N1516" si="71">IF(J1453=K1453,"rabat - grupa","rabat - produkt")</f>
        <v>rabat - grupa</v>
      </c>
    </row>
    <row r="1454" spans="1:14" s="45" customFormat="1" ht="12.75" x14ac:dyDescent="0.2">
      <c r="A1454" s="196" t="s">
        <v>2906</v>
      </c>
      <c r="B1454" s="132" t="s">
        <v>3157</v>
      </c>
      <c r="C1454" s="41" t="s">
        <v>193</v>
      </c>
      <c r="D1454" s="16"/>
      <c r="E1454" s="25"/>
      <c r="F1454" s="194" t="s">
        <v>5047</v>
      </c>
      <c r="G1454" s="239">
        <v>5901289536813</v>
      </c>
      <c r="H1454" s="16" t="s">
        <v>17</v>
      </c>
      <c r="I1454" s="113">
        <v>724.91</v>
      </c>
      <c r="J1454" s="115">
        <f>VLOOKUP(M1454,'Grupy rabatowe'!A:E,5,0)</f>
        <v>0</v>
      </c>
      <c r="K1454" s="100">
        <f t="shared" si="69"/>
        <v>0</v>
      </c>
      <c r="L1454" s="18">
        <f t="shared" si="70"/>
        <v>724.91</v>
      </c>
      <c r="M1454" s="19" t="s">
        <v>2774</v>
      </c>
      <c r="N1454" s="24" t="str">
        <f t="shared" si="71"/>
        <v>rabat - grupa</v>
      </c>
    </row>
    <row r="1455" spans="1:14" s="45" customFormat="1" ht="12.75" x14ac:dyDescent="0.2">
      <c r="A1455" s="196" t="s">
        <v>2907</v>
      </c>
      <c r="B1455" s="132" t="s">
        <v>3158</v>
      </c>
      <c r="C1455" s="41" t="s">
        <v>193</v>
      </c>
      <c r="D1455" s="16"/>
      <c r="E1455" s="25"/>
      <c r="F1455" s="194" t="s">
        <v>5047</v>
      </c>
      <c r="G1455" s="239">
        <v>5901289536820</v>
      </c>
      <c r="H1455" s="16" t="s">
        <v>17</v>
      </c>
      <c r="I1455" s="113">
        <v>808.94</v>
      </c>
      <c r="J1455" s="115">
        <f>VLOOKUP(M1455,'Grupy rabatowe'!A:E,5,0)</f>
        <v>0</v>
      </c>
      <c r="K1455" s="100">
        <f t="shared" si="69"/>
        <v>0</v>
      </c>
      <c r="L1455" s="18">
        <f t="shared" si="70"/>
        <v>808.94</v>
      </c>
      <c r="M1455" s="19" t="s">
        <v>2774</v>
      </c>
      <c r="N1455" s="24" t="str">
        <f t="shared" si="71"/>
        <v>rabat - grupa</v>
      </c>
    </row>
    <row r="1456" spans="1:14" x14ac:dyDescent="0.25">
      <c r="A1456" s="196" t="s">
        <v>2908</v>
      </c>
      <c r="B1456" s="132" t="s">
        <v>3159</v>
      </c>
      <c r="C1456" s="41" t="s">
        <v>193</v>
      </c>
      <c r="D1456" s="16"/>
      <c r="E1456" s="25"/>
      <c r="F1456" s="194" t="s">
        <v>5047</v>
      </c>
      <c r="G1456" s="239">
        <v>5902188702477</v>
      </c>
      <c r="H1456" s="16" t="s">
        <v>17</v>
      </c>
      <c r="I1456" s="113">
        <v>627.91999999999996</v>
      </c>
      <c r="J1456" s="115">
        <f>VLOOKUP(M1456,'Grupy rabatowe'!A:E,5,0)</f>
        <v>0</v>
      </c>
      <c r="K1456" s="100">
        <f t="shared" si="69"/>
        <v>0</v>
      </c>
      <c r="L1456" s="18">
        <f t="shared" si="70"/>
        <v>627.91999999999996</v>
      </c>
      <c r="M1456" s="19" t="s">
        <v>2774</v>
      </c>
      <c r="N1456" s="24" t="str">
        <f t="shared" si="71"/>
        <v>rabat - grupa</v>
      </c>
    </row>
    <row r="1457" spans="1:14" s="45" customFormat="1" ht="12.75" x14ac:dyDescent="0.2">
      <c r="A1457" s="196" t="s">
        <v>2909</v>
      </c>
      <c r="B1457" s="132" t="s">
        <v>3160</v>
      </c>
      <c r="C1457" s="41" t="s">
        <v>193</v>
      </c>
      <c r="D1457" s="16"/>
      <c r="E1457" s="25"/>
      <c r="F1457" s="194" t="s">
        <v>5047</v>
      </c>
      <c r="G1457" s="239">
        <v>5901289537858</v>
      </c>
      <c r="H1457" s="16" t="s">
        <v>17</v>
      </c>
      <c r="I1457" s="113">
        <v>690.22</v>
      </c>
      <c r="J1457" s="115">
        <f>VLOOKUP(M1457,'Grupy rabatowe'!A:E,5,0)</f>
        <v>0</v>
      </c>
      <c r="K1457" s="100">
        <f t="shared" si="69"/>
        <v>0</v>
      </c>
      <c r="L1457" s="18">
        <f t="shared" si="70"/>
        <v>690.22</v>
      </c>
      <c r="M1457" s="19" t="s">
        <v>2774</v>
      </c>
      <c r="N1457" s="24" t="str">
        <f t="shared" si="71"/>
        <v>rabat - grupa</v>
      </c>
    </row>
    <row r="1458" spans="1:14" s="45" customFormat="1" ht="12.75" x14ac:dyDescent="0.2">
      <c r="A1458" s="196" t="s">
        <v>2910</v>
      </c>
      <c r="B1458" s="132" t="s">
        <v>3161</v>
      </c>
      <c r="C1458" s="41" t="s">
        <v>193</v>
      </c>
      <c r="D1458" s="16"/>
      <c r="E1458" s="25"/>
      <c r="F1458" s="194" t="s">
        <v>5047</v>
      </c>
      <c r="G1458" s="239">
        <v>5901289536837</v>
      </c>
      <c r="H1458" s="16" t="s">
        <v>17</v>
      </c>
      <c r="I1458" s="113">
        <v>752.53</v>
      </c>
      <c r="J1458" s="115">
        <f>VLOOKUP(M1458,'Grupy rabatowe'!A:E,5,0)</f>
        <v>0</v>
      </c>
      <c r="K1458" s="100">
        <f t="shared" si="69"/>
        <v>0</v>
      </c>
      <c r="L1458" s="18">
        <f t="shared" si="70"/>
        <v>752.53</v>
      </c>
      <c r="M1458" s="19" t="s">
        <v>2774</v>
      </c>
      <c r="N1458" s="24" t="str">
        <f t="shared" si="71"/>
        <v>rabat - grupa</v>
      </c>
    </row>
    <row r="1459" spans="1:14" s="45" customFormat="1" ht="12.75" x14ac:dyDescent="0.2">
      <c r="A1459" s="196" t="s">
        <v>2911</v>
      </c>
      <c r="B1459" s="132" t="s">
        <v>3162</v>
      </c>
      <c r="C1459" s="41" t="s">
        <v>193</v>
      </c>
      <c r="D1459" s="16"/>
      <c r="E1459" s="25"/>
      <c r="F1459" s="194" t="s">
        <v>5047</v>
      </c>
      <c r="G1459" s="239">
        <v>5901087043247</v>
      </c>
      <c r="H1459" s="16" t="s">
        <v>17</v>
      </c>
      <c r="I1459" s="113">
        <v>814.83</v>
      </c>
      <c r="J1459" s="115">
        <f>VLOOKUP(M1459,'Grupy rabatowe'!A:E,5,0)</f>
        <v>0</v>
      </c>
      <c r="K1459" s="100">
        <f t="shared" si="69"/>
        <v>0</v>
      </c>
      <c r="L1459" s="18">
        <f t="shared" si="70"/>
        <v>814.83</v>
      </c>
      <c r="M1459" s="19" t="s">
        <v>2774</v>
      </c>
      <c r="N1459" s="24" t="str">
        <f t="shared" si="71"/>
        <v>rabat - grupa</v>
      </c>
    </row>
    <row r="1460" spans="1:14" s="45" customFormat="1" ht="12.75" x14ac:dyDescent="0.2">
      <c r="A1460" s="196" t="s">
        <v>2912</v>
      </c>
      <c r="B1460" s="132" t="s">
        <v>3163</v>
      </c>
      <c r="C1460" s="41" t="s">
        <v>193</v>
      </c>
      <c r="D1460" s="16"/>
      <c r="E1460" s="25"/>
      <c r="F1460" s="194" t="s">
        <v>5047</v>
      </c>
      <c r="G1460" s="239">
        <v>5901289536844</v>
      </c>
      <c r="H1460" s="16" t="s">
        <v>17</v>
      </c>
      <c r="I1460" s="113">
        <v>877.14</v>
      </c>
      <c r="J1460" s="115">
        <f>VLOOKUP(M1460,'Grupy rabatowe'!A:E,5,0)</f>
        <v>0</v>
      </c>
      <c r="K1460" s="100">
        <f t="shared" si="69"/>
        <v>0</v>
      </c>
      <c r="L1460" s="18">
        <f t="shared" si="70"/>
        <v>877.14</v>
      </c>
      <c r="M1460" s="19" t="s">
        <v>2774</v>
      </c>
      <c r="N1460" s="24" t="str">
        <f t="shared" si="71"/>
        <v>rabat - grupa</v>
      </c>
    </row>
    <row r="1461" spans="1:14" s="45" customFormat="1" ht="12.75" x14ac:dyDescent="0.2">
      <c r="A1461" s="196" t="s">
        <v>2913</v>
      </c>
      <c r="B1461" s="132" t="s">
        <v>3164</v>
      </c>
      <c r="C1461" s="41" t="s">
        <v>193</v>
      </c>
      <c r="D1461" s="16"/>
      <c r="E1461" s="25"/>
      <c r="F1461" s="194" t="s">
        <v>5047</v>
      </c>
      <c r="G1461" s="239">
        <v>5901289531184</v>
      </c>
      <c r="H1461" s="16" t="s">
        <v>17</v>
      </c>
      <c r="I1461" s="113">
        <v>999.19</v>
      </c>
      <c r="J1461" s="115">
        <f>VLOOKUP(M1461,'Grupy rabatowe'!A:E,5,0)</f>
        <v>0</v>
      </c>
      <c r="K1461" s="100">
        <f t="shared" si="69"/>
        <v>0</v>
      </c>
      <c r="L1461" s="18">
        <f t="shared" si="70"/>
        <v>999.19</v>
      </c>
      <c r="M1461" s="19" t="s">
        <v>2774</v>
      </c>
      <c r="N1461" s="24" t="str">
        <f t="shared" si="71"/>
        <v>rabat - grupa</v>
      </c>
    </row>
    <row r="1462" spans="1:14" x14ac:dyDescent="0.25">
      <c r="A1462" s="196" t="s">
        <v>2914</v>
      </c>
      <c r="B1462" s="132" t="s">
        <v>3165</v>
      </c>
      <c r="C1462" s="41" t="s">
        <v>193</v>
      </c>
      <c r="D1462" s="16"/>
      <c r="E1462" s="25"/>
      <c r="F1462" s="194" t="s">
        <v>5048</v>
      </c>
      <c r="G1462" s="239">
        <v>5901087042066</v>
      </c>
      <c r="H1462" s="16" t="s">
        <v>17</v>
      </c>
      <c r="I1462" s="113">
        <v>568.01</v>
      </c>
      <c r="J1462" s="115">
        <f>VLOOKUP(M1462,'Grupy rabatowe'!A:E,5,0)</f>
        <v>0</v>
      </c>
      <c r="K1462" s="100">
        <f t="shared" si="69"/>
        <v>0</v>
      </c>
      <c r="L1462" s="18">
        <f t="shared" si="70"/>
        <v>568.01</v>
      </c>
      <c r="M1462" s="19" t="s">
        <v>2772</v>
      </c>
      <c r="N1462" s="24" t="str">
        <f t="shared" si="71"/>
        <v>rabat - grupa</v>
      </c>
    </row>
    <row r="1463" spans="1:14" x14ac:dyDescent="0.25">
      <c r="A1463" s="196" t="s">
        <v>2915</v>
      </c>
      <c r="B1463" s="132" t="s">
        <v>3166</v>
      </c>
      <c r="C1463" s="41" t="s">
        <v>193</v>
      </c>
      <c r="D1463" s="16"/>
      <c r="E1463" s="25"/>
      <c r="F1463" s="194" t="s">
        <v>5048</v>
      </c>
      <c r="G1463" s="239">
        <v>5901087042042</v>
      </c>
      <c r="H1463" s="16" t="s">
        <v>17</v>
      </c>
      <c r="I1463" s="113">
        <v>615.38</v>
      </c>
      <c r="J1463" s="115">
        <f>VLOOKUP(M1463,'Grupy rabatowe'!A:E,5,0)</f>
        <v>0</v>
      </c>
      <c r="K1463" s="100">
        <f t="shared" ref="K1463:K1526" si="72">J1463</f>
        <v>0</v>
      </c>
      <c r="L1463" s="18">
        <f t="shared" ref="L1463:L1526" si="73">I1463*(1-K1463)</f>
        <v>615.38</v>
      </c>
      <c r="M1463" s="19" t="s">
        <v>2772</v>
      </c>
      <c r="N1463" s="24" t="str">
        <f t="shared" si="71"/>
        <v>rabat - grupa</v>
      </c>
    </row>
    <row r="1464" spans="1:14" x14ac:dyDescent="0.25">
      <c r="A1464" s="196" t="s">
        <v>2916</v>
      </c>
      <c r="B1464" s="132" t="s">
        <v>3167</v>
      </c>
      <c r="C1464" s="41" t="s">
        <v>193</v>
      </c>
      <c r="D1464" s="16"/>
      <c r="E1464" s="25"/>
      <c r="F1464" s="194" t="s">
        <v>5048</v>
      </c>
      <c r="G1464" s="239">
        <v>5901087042028</v>
      </c>
      <c r="H1464" s="16" t="s">
        <v>17</v>
      </c>
      <c r="I1464" s="113">
        <v>662.76</v>
      </c>
      <c r="J1464" s="115">
        <f>VLOOKUP(M1464,'Grupy rabatowe'!A:E,5,0)</f>
        <v>0</v>
      </c>
      <c r="K1464" s="100">
        <f t="shared" si="72"/>
        <v>0</v>
      </c>
      <c r="L1464" s="18">
        <f t="shared" si="73"/>
        <v>662.76</v>
      </c>
      <c r="M1464" s="19" t="s">
        <v>2772</v>
      </c>
      <c r="N1464" s="24" t="str">
        <f t="shared" si="71"/>
        <v>rabat - grupa</v>
      </c>
    </row>
    <row r="1465" spans="1:14" x14ac:dyDescent="0.25">
      <c r="A1465" s="196" t="s">
        <v>2917</v>
      </c>
      <c r="B1465" s="132" t="s">
        <v>3168</v>
      </c>
      <c r="C1465" s="41" t="s">
        <v>193</v>
      </c>
      <c r="D1465" s="16"/>
      <c r="E1465" s="25"/>
      <c r="F1465" s="194" t="s">
        <v>5048</v>
      </c>
      <c r="G1465" s="239">
        <v>5901087043117</v>
      </c>
      <c r="H1465" s="16" t="s">
        <v>17</v>
      </c>
      <c r="I1465" s="113">
        <v>710.13</v>
      </c>
      <c r="J1465" s="115">
        <f>VLOOKUP(M1465,'Grupy rabatowe'!A:E,5,0)</f>
        <v>0</v>
      </c>
      <c r="K1465" s="100">
        <f t="shared" si="72"/>
        <v>0</v>
      </c>
      <c r="L1465" s="18">
        <f t="shared" si="73"/>
        <v>710.13</v>
      </c>
      <c r="M1465" s="19" t="s">
        <v>2772</v>
      </c>
      <c r="N1465" s="24" t="str">
        <f t="shared" si="71"/>
        <v>rabat - grupa</v>
      </c>
    </row>
    <row r="1466" spans="1:14" x14ac:dyDescent="0.25">
      <c r="A1466" s="196" t="s">
        <v>2918</v>
      </c>
      <c r="B1466" s="132" t="s">
        <v>3169</v>
      </c>
      <c r="C1466" s="41" t="s">
        <v>193</v>
      </c>
      <c r="D1466" s="16"/>
      <c r="E1466" s="25"/>
      <c r="F1466" s="194" t="s">
        <v>5048</v>
      </c>
      <c r="G1466" s="239">
        <v>5901087042004</v>
      </c>
      <c r="H1466" s="16" t="s">
        <v>17</v>
      </c>
      <c r="I1466" s="113">
        <v>757.5</v>
      </c>
      <c r="J1466" s="115">
        <f>VLOOKUP(M1466,'Grupy rabatowe'!A:E,5,0)</f>
        <v>0</v>
      </c>
      <c r="K1466" s="100">
        <f t="shared" si="72"/>
        <v>0</v>
      </c>
      <c r="L1466" s="18">
        <f t="shared" si="73"/>
        <v>757.5</v>
      </c>
      <c r="M1466" s="19" t="s">
        <v>2772</v>
      </c>
      <c r="N1466" s="24" t="str">
        <f t="shared" si="71"/>
        <v>rabat - grupa</v>
      </c>
    </row>
    <row r="1467" spans="1:14" x14ac:dyDescent="0.25">
      <c r="A1467" s="196" t="s">
        <v>2919</v>
      </c>
      <c r="B1467" s="132" t="s">
        <v>3170</v>
      </c>
      <c r="C1467" s="41" t="s">
        <v>193</v>
      </c>
      <c r="D1467" s="16"/>
      <c r="E1467" s="25"/>
      <c r="F1467" s="194" t="s">
        <v>5048</v>
      </c>
      <c r="G1467" s="239">
        <v>5901087041984</v>
      </c>
      <c r="H1467" s="16" t="s">
        <v>17</v>
      </c>
      <c r="I1467" s="113">
        <v>849.67</v>
      </c>
      <c r="J1467" s="115">
        <f>VLOOKUP(M1467,'Grupy rabatowe'!A:E,5,0)</f>
        <v>0</v>
      </c>
      <c r="K1467" s="100">
        <f t="shared" si="72"/>
        <v>0</v>
      </c>
      <c r="L1467" s="18">
        <f t="shared" si="73"/>
        <v>849.67</v>
      </c>
      <c r="M1467" s="19" t="s">
        <v>2772</v>
      </c>
      <c r="N1467" s="24" t="str">
        <f t="shared" si="71"/>
        <v>rabat - grupa</v>
      </c>
    </row>
    <row r="1468" spans="1:14" x14ac:dyDescent="0.25">
      <c r="A1468" s="196" t="s">
        <v>2920</v>
      </c>
      <c r="B1468" s="132" t="s">
        <v>3171</v>
      </c>
      <c r="C1468" s="41" t="s">
        <v>193</v>
      </c>
      <c r="D1468" s="16"/>
      <c r="E1468" s="25"/>
      <c r="F1468" s="194" t="s">
        <v>5048</v>
      </c>
      <c r="G1468" s="239">
        <v>5901087042059</v>
      </c>
      <c r="H1468" s="16" t="s">
        <v>17</v>
      </c>
      <c r="I1468" s="113">
        <v>671.36</v>
      </c>
      <c r="J1468" s="115">
        <f>VLOOKUP(M1468,'Grupy rabatowe'!A:E,5,0)</f>
        <v>0</v>
      </c>
      <c r="K1468" s="100">
        <f t="shared" si="72"/>
        <v>0</v>
      </c>
      <c r="L1468" s="18">
        <f t="shared" si="73"/>
        <v>671.36</v>
      </c>
      <c r="M1468" s="19" t="s">
        <v>2772</v>
      </c>
      <c r="N1468" s="24" t="str">
        <f t="shared" si="71"/>
        <v>rabat - grupa</v>
      </c>
    </row>
    <row r="1469" spans="1:14" x14ac:dyDescent="0.25">
      <c r="A1469" s="196" t="s">
        <v>2921</v>
      </c>
      <c r="B1469" s="132" t="s">
        <v>3172</v>
      </c>
      <c r="C1469" s="41" t="s">
        <v>193</v>
      </c>
      <c r="D1469" s="16"/>
      <c r="E1469" s="25"/>
      <c r="F1469" s="194" t="s">
        <v>5048</v>
      </c>
      <c r="G1469" s="239">
        <v>5901087042035</v>
      </c>
      <c r="H1469" s="16" t="s">
        <v>17</v>
      </c>
      <c r="I1469" s="113">
        <v>744.53</v>
      </c>
      <c r="J1469" s="115">
        <f>VLOOKUP(M1469,'Grupy rabatowe'!A:E,5,0)</f>
        <v>0</v>
      </c>
      <c r="K1469" s="100">
        <f t="shared" si="72"/>
        <v>0</v>
      </c>
      <c r="L1469" s="18">
        <f t="shared" si="73"/>
        <v>744.53</v>
      </c>
      <c r="M1469" s="19" t="s">
        <v>2772</v>
      </c>
      <c r="N1469" s="24" t="str">
        <f t="shared" si="71"/>
        <v>rabat - grupa</v>
      </c>
    </row>
    <row r="1470" spans="1:14" x14ac:dyDescent="0.25">
      <c r="A1470" s="196" t="s">
        <v>2922</v>
      </c>
      <c r="B1470" s="132" t="s">
        <v>3173</v>
      </c>
      <c r="C1470" s="41" t="s">
        <v>193</v>
      </c>
      <c r="D1470" s="16"/>
      <c r="E1470" s="25"/>
      <c r="F1470" s="194" t="s">
        <v>5048</v>
      </c>
      <c r="G1470" s="239">
        <v>5901087042011</v>
      </c>
      <c r="H1470" s="16" t="s">
        <v>17</v>
      </c>
      <c r="I1470" s="113">
        <v>817.7</v>
      </c>
      <c r="J1470" s="115">
        <f>VLOOKUP(M1470,'Grupy rabatowe'!A:E,5,0)</f>
        <v>0</v>
      </c>
      <c r="K1470" s="100">
        <f t="shared" si="72"/>
        <v>0</v>
      </c>
      <c r="L1470" s="18">
        <f t="shared" si="73"/>
        <v>817.7</v>
      </c>
      <c r="M1470" s="19" t="s">
        <v>2772</v>
      </c>
      <c r="N1470" s="24" t="str">
        <f t="shared" si="71"/>
        <v>rabat - grupa</v>
      </c>
    </row>
    <row r="1471" spans="1:14" x14ac:dyDescent="0.25">
      <c r="A1471" s="196" t="s">
        <v>2923</v>
      </c>
      <c r="B1471" s="132" t="s">
        <v>3174</v>
      </c>
      <c r="C1471" s="41" t="s">
        <v>193</v>
      </c>
      <c r="D1471" s="16"/>
      <c r="E1471" s="25"/>
      <c r="F1471" s="194" t="s">
        <v>5048</v>
      </c>
      <c r="G1471" s="239">
        <v>5901087043179</v>
      </c>
      <c r="H1471" s="16" t="s">
        <v>17</v>
      </c>
      <c r="I1471" s="113">
        <v>890.87</v>
      </c>
      <c r="J1471" s="115">
        <f>VLOOKUP(M1471,'Grupy rabatowe'!A:E,5,0)</f>
        <v>0</v>
      </c>
      <c r="K1471" s="100">
        <f t="shared" si="72"/>
        <v>0</v>
      </c>
      <c r="L1471" s="18">
        <f t="shared" si="73"/>
        <v>890.87</v>
      </c>
      <c r="M1471" s="19" t="s">
        <v>2772</v>
      </c>
      <c r="N1471" s="24" t="str">
        <f t="shared" si="71"/>
        <v>rabat - grupa</v>
      </c>
    </row>
    <row r="1472" spans="1:14" x14ac:dyDescent="0.25">
      <c r="A1472" s="196" t="s">
        <v>2924</v>
      </c>
      <c r="B1472" s="132" t="s">
        <v>3175</v>
      </c>
      <c r="C1472" s="41" t="s">
        <v>193</v>
      </c>
      <c r="D1472" s="16"/>
      <c r="E1472" s="25"/>
      <c r="F1472" s="194" t="s">
        <v>5048</v>
      </c>
      <c r="G1472" s="239">
        <v>5901087041991</v>
      </c>
      <c r="H1472" s="16" t="s">
        <v>17</v>
      </c>
      <c r="I1472" s="113">
        <v>964.03</v>
      </c>
      <c r="J1472" s="115">
        <f>VLOOKUP(M1472,'Grupy rabatowe'!A:E,5,0)</f>
        <v>0</v>
      </c>
      <c r="K1472" s="100">
        <f t="shared" si="72"/>
        <v>0</v>
      </c>
      <c r="L1472" s="18">
        <f t="shared" si="73"/>
        <v>964.03</v>
      </c>
      <c r="M1472" s="19" t="s">
        <v>2772</v>
      </c>
      <c r="N1472" s="24" t="str">
        <f t="shared" si="71"/>
        <v>rabat - grupa</v>
      </c>
    </row>
    <row r="1473" spans="1:14" x14ac:dyDescent="0.25">
      <c r="A1473" s="196" t="s">
        <v>2925</v>
      </c>
      <c r="B1473" s="132" t="s">
        <v>3176</v>
      </c>
      <c r="C1473" s="41" t="s">
        <v>193</v>
      </c>
      <c r="D1473" s="16"/>
      <c r="E1473" s="25"/>
      <c r="F1473" s="194" t="s">
        <v>5048</v>
      </c>
      <c r="G1473" s="239">
        <v>5901087041977</v>
      </c>
      <c r="H1473" s="16" t="s">
        <v>17</v>
      </c>
      <c r="I1473" s="113">
        <v>1107.8</v>
      </c>
      <c r="J1473" s="115">
        <f>VLOOKUP(M1473,'Grupy rabatowe'!A:E,5,0)</f>
        <v>0</v>
      </c>
      <c r="K1473" s="100">
        <f t="shared" si="72"/>
        <v>0</v>
      </c>
      <c r="L1473" s="18">
        <f t="shared" si="73"/>
        <v>1107.8</v>
      </c>
      <c r="M1473" s="19" t="s">
        <v>2772</v>
      </c>
      <c r="N1473" s="24" t="str">
        <f t="shared" si="71"/>
        <v>rabat - grupa</v>
      </c>
    </row>
    <row r="1474" spans="1:14" x14ac:dyDescent="0.25">
      <c r="A1474" s="195" t="s">
        <v>3177</v>
      </c>
      <c r="B1474" s="132" t="s">
        <v>3914</v>
      </c>
      <c r="C1474" s="41" t="s">
        <v>193</v>
      </c>
      <c r="D1474" s="16"/>
      <c r="E1474" s="25"/>
      <c r="F1474" s="194" t="s">
        <v>5047</v>
      </c>
      <c r="G1474" s="239">
        <v>5904067605312</v>
      </c>
      <c r="H1474" s="16" t="s">
        <v>17</v>
      </c>
      <c r="I1474" s="113">
        <v>608.88</v>
      </c>
      <c r="J1474" s="115">
        <f>VLOOKUP(M1474,'Grupy rabatowe'!A:E,5,0)</f>
        <v>0</v>
      </c>
      <c r="K1474" s="100">
        <f t="shared" si="72"/>
        <v>0</v>
      </c>
      <c r="L1474" s="18">
        <f t="shared" si="73"/>
        <v>608.88</v>
      </c>
      <c r="M1474" s="19" t="s">
        <v>3804</v>
      </c>
      <c r="N1474" s="24" t="str">
        <f t="shared" si="71"/>
        <v>rabat - grupa</v>
      </c>
    </row>
    <row r="1475" spans="1:14" x14ac:dyDescent="0.25">
      <c r="A1475" s="195" t="s">
        <v>3178</v>
      </c>
      <c r="B1475" s="132" t="s">
        <v>3915</v>
      </c>
      <c r="C1475" s="41" t="s">
        <v>193</v>
      </c>
      <c r="D1475" s="16"/>
      <c r="E1475" s="25"/>
      <c r="F1475" s="194" t="s">
        <v>5047</v>
      </c>
      <c r="G1475" s="239">
        <v>5904067605329</v>
      </c>
      <c r="H1475" s="16" t="s">
        <v>17</v>
      </c>
      <c r="I1475" s="113">
        <v>677.47</v>
      </c>
      <c r="J1475" s="115">
        <f>VLOOKUP(M1475,'Grupy rabatowe'!A:E,5,0)</f>
        <v>0</v>
      </c>
      <c r="K1475" s="100">
        <f t="shared" si="72"/>
        <v>0</v>
      </c>
      <c r="L1475" s="18">
        <f t="shared" si="73"/>
        <v>677.47</v>
      </c>
      <c r="M1475" s="19" t="s">
        <v>3804</v>
      </c>
      <c r="N1475" s="24" t="str">
        <f t="shared" si="71"/>
        <v>rabat - grupa</v>
      </c>
    </row>
    <row r="1476" spans="1:14" x14ac:dyDescent="0.25">
      <c r="A1476" s="195" t="s">
        <v>3179</v>
      </c>
      <c r="B1476" s="132" t="s">
        <v>3916</v>
      </c>
      <c r="C1476" s="41" t="s">
        <v>193</v>
      </c>
      <c r="D1476" s="16"/>
      <c r="E1476" s="25"/>
      <c r="F1476" s="194" t="s">
        <v>5047</v>
      </c>
      <c r="G1476" s="239">
        <v>5904067605336</v>
      </c>
      <c r="H1476" s="16" t="s">
        <v>17</v>
      </c>
      <c r="I1476" s="113">
        <v>746.06</v>
      </c>
      <c r="J1476" s="115">
        <f>VLOOKUP(M1476,'Grupy rabatowe'!A:E,5,0)</f>
        <v>0</v>
      </c>
      <c r="K1476" s="100">
        <f t="shared" si="72"/>
        <v>0</v>
      </c>
      <c r="L1476" s="18">
        <f t="shared" si="73"/>
        <v>746.06</v>
      </c>
      <c r="M1476" s="19" t="s">
        <v>3804</v>
      </c>
      <c r="N1476" s="24" t="str">
        <f t="shared" si="71"/>
        <v>rabat - grupa</v>
      </c>
    </row>
    <row r="1477" spans="1:14" x14ac:dyDescent="0.25">
      <c r="A1477" s="195" t="s">
        <v>3180</v>
      </c>
      <c r="B1477" s="132" t="s">
        <v>3917</v>
      </c>
      <c r="C1477" s="41" t="s">
        <v>193</v>
      </c>
      <c r="D1477" s="16"/>
      <c r="E1477" s="25"/>
      <c r="F1477" s="194" t="s">
        <v>5047</v>
      </c>
      <c r="G1477" s="239">
        <v>5904067605343</v>
      </c>
      <c r="H1477" s="16" t="s">
        <v>17</v>
      </c>
      <c r="I1477" s="113">
        <v>814.66</v>
      </c>
      <c r="J1477" s="115">
        <f>VLOOKUP(M1477,'Grupy rabatowe'!A:E,5,0)</f>
        <v>0</v>
      </c>
      <c r="K1477" s="100">
        <f t="shared" si="72"/>
        <v>0</v>
      </c>
      <c r="L1477" s="18">
        <f t="shared" si="73"/>
        <v>814.66</v>
      </c>
      <c r="M1477" s="19" t="s">
        <v>3804</v>
      </c>
      <c r="N1477" s="24" t="str">
        <f t="shared" si="71"/>
        <v>rabat - grupa</v>
      </c>
    </row>
    <row r="1478" spans="1:14" s="45" customFormat="1" ht="12.75" x14ac:dyDescent="0.2">
      <c r="A1478" s="195" t="s">
        <v>3181</v>
      </c>
      <c r="B1478" s="132" t="s">
        <v>3918</v>
      </c>
      <c r="C1478" s="41" t="s">
        <v>193</v>
      </c>
      <c r="D1478" s="16"/>
      <c r="E1478" s="25"/>
      <c r="F1478" s="194" t="s">
        <v>5047</v>
      </c>
      <c r="G1478" s="239">
        <v>5904067605350</v>
      </c>
      <c r="H1478" s="16" t="s">
        <v>17</v>
      </c>
      <c r="I1478" s="113">
        <v>755.78</v>
      </c>
      <c r="J1478" s="115">
        <f>VLOOKUP(M1478,'Grupy rabatowe'!A:E,5,0)</f>
        <v>0</v>
      </c>
      <c r="K1478" s="100">
        <f t="shared" si="72"/>
        <v>0</v>
      </c>
      <c r="L1478" s="18">
        <f t="shared" si="73"/>
        <v>755.78</v>
      </c>
      <c r="M1478" s="19" t="s">
        <v>3804</v>
      </c>
      <c r="N1478" s="24" t="str">
        <f t="shared" si="71"/>
        <v>rabat - grupa</v>
      </c>
    </row>
    <row r="1479" spans="1:14" s="45" customFormat="1" ht="12.75" x14ac:dyDescent="0.2">
      <c r="A1479" s="195" t="s">
        <v>3182</v>
      </c>
      <c r="B1479" s="132" t="s">
        <v>3919</v>
      </c>
      <c r="C1479" s="41" t="s">
        <v>193</v>
      </c>
      <c r="D1479" s="16"/>
      <c r="E1479" s="25"/>
      <c r="F1479" s="194" t="s">
        <v>5047</v>
      </c>
      <c r="G1479" s="239">
        <v>5904067605367</v>
      </c>
      <c r="H1479" s="16" t="s">
        <v>17</v>
      </c>
      <c r="I1479" s="113">
        <v>861.04</v>
      </c>
      <c r="J1479" s="115">
        <f>VLOOKUP(M1479,'Grupy rabatowe'!A:E,5,0)</f>
        <v>0</v>
      </c>
      <c r="K1479" s="100">
        <f t="shared" si="72"/>
        <v>0</v>
      </c>
      <c r="L1479" s="18">
        <f t="shared" si="73"/>
        <v>861.04</v>
      </c>
      <c r="M1479" s="19" t="s">
        <v>3804</v>
      </c>
      <c r="N1479" s="24" t="str">
        <f t="shared" si="71"/>
        <v>rabat - grupa</v>
      </c>
    </row>
    <row r="1480" spans="1:14" s="45" customFormat="1" ht="12.75" x14ac:dyDescent="0.2">
      <c r="A1480" s="195" t="s">
        <v>3183</v>
      </c>
      <c r="B1480" s="132" t="s">
        <v>3920</v>
      </c>
      <c r="C1480" s="41" t="s">
        <v>193</v>
      </c>
      <c r="D1480" s="16"/>
      <c r="E1480" s="25"/>
      <c r="F1480" s="194" t="s">
        <v>5047</v>
      </c>
      <c r="G1480" s="239">
        <v>5904067605374</v>
      </c>
      <c r="H1480" s="16" t="s">
        <v>17</v>
      </c>
      <c r="I1480" s="113">
        <v>966.29</v>
      </c>
      <c r="J1480" s="115">
        <f>VLOOKUP(M1480,'Grupy rabatowe'!A:E,5,0)</f>
        <v>0</v>
      </c>
      <c r="K1480" s="100">
        <f t="shared" si="72"/>
        <v>0</v>
      </c>
      <c r="L1480" s="18">
        <f t="shared" si="73"/>
        <v>966.29</v>
      </c>
      <c r="M1480" s="19" t="s">
        <v>3804</v>
      </c>
      <c r="N1480" s="24" t="str">
        <f t="shared" si="71"/>
        <v>rabat - grupa</v>
      </c>
    </row>
    <row r="1481" spans="1:14" s="45" customFormat="1" ht="12.75" x14ac:dyDescent="0.2">
      <c r="A1481" s="195" t="s">
        <v>3184</v>
      </c>
      <c r="B1481" s="132" t="s">
        <v>3921</v>
      </c>
      <c r="C1481" s="41" t="s">
        <v>193</v>
      </c>
      <c r="D1481" s="16"/>
      <c r="E1481" s="25"/>
      <c r="F1481" s="194" t="s">
        <v>5047</v>
      </c>
      <c r="G1481" s="239">
        <v>5904067605381</v>
      </c>
      <c r="H1481" s="16" t="s">
        <v>17</v>
      </c>
      <c r="I1481" s="113">
        <v>1071.54</v>
      </c>
      <c r="J1481" s="115">
        <f>VLOOKUP(M1481,'Grupy rabatowe'!A:E,5,0)</f>
        <v>0</v>
      </c>
      <c r="K1481" s="100">
        <f t="shared" si="72"/>
        <v>0</v>
      </c>
      <c r="L1481" s="18">
        <f t="shared" si="73"/>
        <v>1071.54</v>
      </c>
      <c r="M1481" s="19" t="s">
        <v>3804</v>
      </c>
      <c r="N1481" s="24" t="str">
        <f t="shared" si="71"/>
        <v>rabat - grupa</v>
      </c>
    </row>
    <row r="1482" spans="1:14" s="31" customFormat="1" x14ac:dyDescent="0.2">
      <c r="A1482" s="195" t="s">
        <v>3185</v>
      </c>
      <c r="B1482" s="132" t="s">
        <v>3922</v>
      </c>
      <c r="C1482" s="41" t="s">
        <v>193</v>
      </c>
      <c r="D1482" s="16"/>
      <c r="E1482" s="25"/>
      <c r="F1482" s="194" t="s">
        <v>5048</v>
      </c>
      <c r="G1482" s="239">
        <v>5904067605398</v>
      </c>
      <c r="H1482" s="16" t="s">
        <v>17</v>
      </c>
      <c r="I1482" s="113">
        <v>782.94</v>
      </c>
      <c r="J1482" s="115">
        <f>VLOOKUP(M1482,'Grupy rabatowe'!A:E,5,0)</f>
        <v>0</v>
      </c>
      <c r="K1482" s="100">
        <f t="shared" si="72"/>
        <v>0</v>
      </c>
      <c r="L1482" s="18">
        <f t="shared" si="73"/>
        <v>782.94</v>
      </c>
      <c r="M1482" s="19" t="s">
        <v>3804</v>
      </c>
      <c r="N1482" s="24" t="str">
        <f t="shared" si="71"/>
        <v>rabat - grupa</v>
      </c>
    </row>
    <row r="1483" spans="1:14" x14ac:dyDescent="0.25">
      <c r="A1483" s="195" t="s">
        <v>3186</v>
      </c>
      <c r="B1483" s="132" t="s">
        <v>3923</v>
      </c>
      <c r="C1483" s="41" t="s">
        <v>193</v>
      </c>
      <c r="D1483" s="16"/>
      <c r="E1483" s="25"/>
      <c r="F1483" s="194" t="s">
        <v>5048</v>
      </c>
      <c r="G1483" s="239">
        <v>5904067605404</v>
      </c>
      <c r="H1483" s="16" t="s">
        <v>17</v>
      </c>
      <c r="I1483" s="113">
        <v>894.98</v>
      </c>
      <c r="J1483" s="115">
        <f>VLOOKUP(M1483,'Grupy rabatowe'!A:E,5,0)</f>
        <v>0</v>
      </c>
      <c r="K1483" s="100">
        <f t="shared" si="72"/>
        <v>0</v>
      </c>
      <c r="L1483" s="18">
        <f t="shared" si="73"/>
        <v>894.98</v>
      </c>
      <c r="M1483" s="19" t="s">
        <v>3804</v>
      </c>
      <c r="N1483" s="24" t="str">
        <f t="shared" si="71"/>
        <v>rabat - grupa</v>
      </c>
    </row>
    <row r="1484" spans="1:14" x14ac:dyDescent="0.25">
      <c r="A1484" s="195" t="s">
        <v>3187</v>
      </c>
      <c r="B1484" s="132" t="s">
        <v>3924</v>
      </c>
      <c r="C1484" s="41" t="s">
        <v>193</v>
      </c>
      <c r="D1484" s="16"/>
      <c r="E1484" s="25"/>
      <c r="F1484" s="194" t="s">
        <v>5048</v>
      </c>
      <c r="G1484" s="239">
        <v>5904067605411</v>
      </c>
      <c r="H1484" s="16" t="s">
        <v>17</v>
      </c>
      <c r="I1484" s="113">
        <v>1007.02</v>
      </c>
      <c r="J1484" s="115">
        <f>VLOOKUP(M1484,'Grupy rabatowe'!A:E,5,0)</f>
        <v>0</v>
      </c>
      <c r="K1484" s="100">
        <f t="shared" si="72"/>
        <v>0</v>
      </c>
      <c r="L1484" s="18">
        <f t="shared" si="73"/>
        <v>1007.02</v>
      </c>
      <c r="M1484" s="19" t="s">
        <v>3804</v>
      </c>
      <c r="N1484" s="24" t="str">
        <f t="shared" si="71"/>
        <v>rabat - grupa</v>
      </c>
    </row>
    <row r="1485" spans="1:14" x14ac:dyDescent="0.25">
      <c r="A1485" s="195" t="s">
        <v>3188</v>
      </c>
      <c r="B1485" s="132" t="s">
        <v>3925</v>
      </c>
      <c r="C1485" s="41" t="s">
        <v>193</v>
      </c>
      <c r="D1485" s="16"/>
      <c r="E1485" s="25"/>
      <c r="F1485" s="194" t="s">
        <v>5048</v>
      </c>
      <c r="G1485" s="239">
        <v>5904067605428</v>
      </c>
      <c r="H1485" s="16" t="s">
        <v>17</v>
      </c>
      <c r="I1485" s="113">
        <v>1119.06</v>
      </c>
      <c r="J1485" s="115">
        <f>VLOOKUP(M1485,'Grupy rabatowe'!A:E,5,0)</f>
        <v>0</v>
      </c>
      <c r="K1485" s="100">
        <f t="shared" si="72"/>
        <v>0</v>
      </c>
      <c r="L1485" s="18">
        <f t="shared" si="73"/>
        <v>1119.06</v>
      </c>
      <c r="M1485" s="19" t="s">
        <v>3804</v>
      </c>
      <c r="N1485" s="24" t="str">
        <f t="shared" si="71"/>
        <v>rabat - grupa</v>
      </c>
    </row>
    <row r="1486" spans="1:14" x14ac:dyDescent="0.25">
      <c r="A1486" s="195" t="s">
        <v>3189</v>
      </c>
      <c r="B1486" s="132" t="s">
        <v>3926</v>
      </c>
      <c r="C1486" s="41" t="s">
        <v>193</v>
      </c>
      <c r="D1486" s="16"/>
      <c r="E1486" s="25"/>
      <c r="F1486" s="194" t="s">
        <v>5048</v>
      </c>
      <c r="G1486" s="239">
        <v>5904067605435</v>
      </c>
      <c r="H1486" s="16" t="s">
        <v>17</v>
      </c>
      <c r="I1486" s="113">
        <v>892.44</v>
      </c>
      <c r="J1486" s="115">
        <f>VLOOKUP(M1486,'Grupy rabatowe'!A:E,5,0)</f>
        <v>0</v>
      </c>
      <c r="K1486" s="100">
        <f t="shared" si="72"/>
        <v>0</v>
      </c>
      <c r="L1486" s="18">
        <f t="shared" si="73"/>
        <v>892.44</v>
      </c>
      <c r="M1486" s="19" t="s">
        <v>3804</v>
      </c>
      <c r="N1486" s="24" t="str">
        <f t="shared" si="71"/>
        <v>rabat - grupa</v>
      </c>
    </row>
    <row r="1487" spans="1:14" x14ac:dyDescent="0.25">
      <c r="A1487" s="195" t="s">
        <v>3190</v>
      </c>
      <c r="B1487" s="132" t="s">
        <v>3927</v>
      </c>
      <c r="C1487" s="41" t="s">
        <v>193</v>
      </c>
      <c r="D1487" s="16"/>
      <c r="E1487" s="25"/>
      <c r="F1487" s="194" t="s">
        <v>5048</v>
      </c>
      <c r="G1487" s="239">
        <v>5904067605442</v>
      </c>
      <c r="H1487" s="16" t="s">
        <v>17</v>
      </c>
      <c r="I1487" s="113">
        <v>1066.93</v>
      </c>
      <c r="J1487" s="115">
        <f>VLOOKUP(M1487,'Grupy rabatowe'!A:E,5,0)</f>
        <v>0</v>
      </c>
      <c r="K1487" s="100">
        <f t="shared" si="72"/>
        <v>0</v>
      </c>
      <c r="L1487" s="18">
        <f t="shared" si="73"/>
        <v>1066.93</v>
      </c>
      <c r="M1487" s="19" t="s">
        <v>3804</v>
      </c>
      <c r="N1487" s="24" t="str">
        <f t="shared" si="71"/>
        <v>rabat - grupa</v>
      </c>
    </row>
    <row r="1488" spans="1:14" x14ac:dyDescent="0.25">
      <c r="A1488" s="195" t="s">
        <v>3191</v>
      </c>
      <c r="B1488" s="132" t="s">
        <v>3928</v>
      </c>
      <c r="C1488" s="41" t="s">
        <v>193</v>
      </c>
      <c r="D1488" s="16"/>
      <c r="E1488" s="25"/>
      <c r="F1488" s="194" t="s">
        <v>5048</v>
      </c>
      <c r="G1488" s="239">
        <v>5904067605459</v>
      </c>
      <c r="H1488" s="16" t="s">
        <v>17</v>
      </c>
      <c r="I1488" s="113">
        <v>1241.43</v>
      </c>
      <c r="J1488" s="115">
        <f>VLOOKUP(M1488,'Grupy rabatowe'!A:E,5,0)</f>
        <v>0</v>
      </c>
      <c r="K1488" s="100">
        <f t="shared" si="72"/>
        <v>0</v>
      </c>
      <c r="L1488" s="18">
        <f t="shared" si="73"/>
        <v>1241.43</v>
      </c>
      <c r="M1488" s="19" t="s">
        <v>3804</v>
      </c>
      <c r="N1488" s="24" t="str">
        <f t="shared" si="71"/>
        <v>rabat - grupa</v>
      </c>
    </row>
    <row r="1489" spans="1:14" x14ac:dyDescent="0.25">
      <c r="A1489" s="196" t="s">
        <v>1819</v>
      </c>
      <c r="B1489" s="132" t="s">
        <v>3929</v>
      </c>
      <c r="C1489" s="41" t="s">
        <v>193</v>
      </c>
      <c r="D1489" s="16"/>
      <c r="E1489" s="25"/>
      <c r="F1489" s="194" t="s">
        <v>5047</v>
      </c>
      <c r="G1489" s="239">
        <v>5901289536851</v>
      </c>
      <c r="H1489" s="16" t="s">
        <v>17</v>
      </c>
      <c r="I1489" s="113">
        <v>632.23</v>
      </c>
      <c r="J1489" s="115">
        <f>VLOOKUP(M1489,'Grupy rabatowe'!A:E,5,0)</f>
        <v>0</v>
      </c>
      <c r="K1489" s="100">
        <f t="shared" si="72"/>
        <v>0</v>
      </c>
      <c r="L1489" s="18">
        <f t="shared" si="73"/>
        <v>632.23</v>
      </c>
      <c r="M1489" s="19" t="s">
        <v>3804</v>
      </c>
      <c r="N1489" s="24" t="str">
        <f t="shared" si="71"/>
        <v>rabat - grupa</v>
      </c>
    </row>
    <row r="1490" spans="1:14" x14ac:dyDescent="0.25">
      <c r="A1490" s="196" t="s">
        <v>1820</v>
      </c>
      <c r="B1490" s="132" t="s">
        <v>3930</v>
      </c>
      <c r="C1490" s="41" t="s">
        <v>193</v>
      </c>
      <c r="D1490" s="16"/>
      <c r="E1490" s="25"/>
      <c r="F1490" s="194" t="s">
        <v>5047</v>
      </c>
      <c r="G1490" s="239">
        <v>5901289536868</v>
      </c>
      <c r="H1490" s="16" t="s">
        <v>17</v>
      </c>
      <c r="I1490" s="113">
        <v>700.83</v>
      </c>
      <c r="J1490" s="115">
        <f>VLOOKUP(M1490,'Grupy rabatowe'!A:E,5,0)</f>
        <v>0</v>
      </c>
      <c r="K1490" s="100">
        <f t="shared" si="72"/>
        <v>0</v>
      </c>
      <c r="L1490" s="18">
        <f t="shared" si="73"/>
        <v>700.83</v>
      </c>
      <c r="M1490" s="19" t="s">
        <v>3804</v>
      </c>
      <c r="N1490" s="24" t="str">
        <f t="shared" si="71"/>
        <v>rabat - grupa</v>
      </c>
    </row>
    <row r="1491" spans="1:14" x14ac:dyDescent="0.25">
      <c r="A1491" s="196" t="s">
        <v>1821</v>
      </c>
      <c r="B1491" s="132" t="s">
        <v>3931</v>
      </c>
      <c r="C1491" s="41" t="s">
        <v>193</v>
      </c>
      <c r="D1491" s="16"/>
      <c r="E1491" s="25"/>
      <c r="F1491" s="194" t="s">
        <v>5047</v>
      </c>
      <c r="G1491" s="239">
        <v>5901289536875</v>
      </c>
      <c r="H1491" s="16" t="s">
        <v>17</v>
      </c>
      <c r="I1491" s="113">
        <v>769.42</v>
      </c>
      <c r="J1491" s="115">
        <f>VLOOKUP(M1491,'Grupy rabatowe'!A:E,5,0)</f>
        <v>0</v>
      </c>
      <c r="K1491" s="100">
        <f t="shared" si="72"/>
        <v>0</v>
      </c>
      <c r="L1491" s="18">
        <f t="shared" si="73"/>
        <v>769.42</v>
      </c>
      <c r="M1491" s="19" t="s">
        <v>3804</v>
      </c>
      <c r="N1491" s="24" t="str">
        <f t="shared" si="71"/>
        <v>rabat - grupa</v>
      </c>
    </row>
    <row r="1492" spans="1:14" x14ac:dyDescent="0.25">
      <c r="A1492" s="196" t="s">
        <v>1822</v>
      </c>
      <c r="B1492" s="132" t="s">
        <v>3932</v>
      </c>
      <c r="C1492" s="41" t="s">
        <v>193</v>
      </c>
      <c r="D1492" s="16"/>
      <c r="E1492" s="25"/>
      <c r="F1492" s="194" t="s">
        <v>5047</v>
      </c>
      <c r="G1492" s="239">
        <v>5901289536882</v>
      </c>
      <c r="H1492" s="16" t="s">
        <v>17</v>
      </c>
      <c r="I1492" s="113">
        <v>838.01</v>
      </c>
      <c r="J1492" s="115">
        <f>VLOOKUP(M1492,'Grupy rabatowe'!A:E,5,0)</f>
        <v>0</v>
      </c>
      <c r="K1492" s="100">
        <f t="shared" si="72"/>
        <v>0</v>
      </c>
      <c r="L1492" s="18">
        <f t="shared" si="73"/>
        <v>838.01</v>
      </c>
      <c r="M1492" s="19" t="s">
        <v>3804</v>
      </c>
      <c r="N1492" s="24" t="str">
        <f t="shared" si="71"/>
        <v>rabat - grupa</v>
      </c>
    </row>
    <row r="1493" spans="1:14" x14ac:dyDescent="0.25">
      <c r="A1493" s="196" t="s">
        <v>1827</v>
      </c>
      <c r="B1493" s="132" t="s">
        <v>3933</v>
      </c>
      <c r="C1493" s="41" t="s">
        <v>193</v>
      </c>
      <c r="D1493" s="16"/>
      <c r="E1493" s="25"/>
      <c r="F1493" s="194" t="s">
        <v>5047</v>
      </c>
      <c r="G1493" s="239">
        <v>5901289536936</v>
      </c>
      <c r="H1493" s="16" t="s">
        <v>17</v>
      </c>
      <c r="I1493" s="113">
        <v>779.14</v>
      </c>
      <c r="J1493" s="115">
        <f>VLOOKUP(M1493,'Grupy rabatowe'!A:E,5,0)</f>
        <v>0</v>
      </c>
      <c r="K1493" s="100">
        <f t="shared" si="72"/>
        <v>0</v>
      </c>
      <c r="L1493" s="18">
        <f t="shared" si="73"/>
        <v>779.14</v>
      </c>
      <c r="M1493" s="19" t="s">
        <v>3804</v>
      </c>
      <c r="N1493" s="24" t="str">
        <f t="shared" si="71"/>
        <v>rabat - grupa</v>
      </c>
    </row>
    <row r="1494" spans="1:14" x14ac:dyDescent="0.25">
      <c r="A1494" s="196" t="s">
        <v>1828</v>
      </c>
      <c r="B1494" s="132" t="s">
        <v>3934</v>
      </c>
      <c r="C1494" s="41" t="s">
        <v>193</v>
      </c>
      <c r="D1494" s="16"/>
      <c r="E1494" s="25"/>
      <c r="F1494" s="194" t="s">
        <v>5047</v>
      </c>
      <c r="G1494" s="239">
        <v>5901289536943</v>
      </c>
      <c r="H1494" s="16" t="s">
        <v>17</v>
      </c>
      <c r="I1494" s="113">
        <v>884.39</v>
      </c>
      <c r="J1494" s="115">
        <f>VLOOKUP(M1494,'Grupy rabatowe'!A:E,5,0)</f>
        <v>0</v>
      </c>
      <c r="K1494" s="100">
        <f t="shared" si="72"/>
        <v>0</v>
      </c>
      <c r="L1494" s="18">
        <f t="shared" si="73"/>
        <v>884.39</v>
      </c>
      <c r="M1494" s="19" t="s">
        <v>3804</v>
      </c>
      <c r="N1494" s="24" t="str">
        <f t="shared" si="71"/>
        <v>rabat - grupa</v>
      </c>
    </row>
    <row r="1495" spans="1:14" x14ac:dyDescent="0.25">
      <c r="A1495" s="196" t="s">
        <v>1829</v>
      </c>
      <c r="B1495" s="132" t="s">
        <v>3935</v>
      </c>
      <c r="C1495" s="41" t="s">
        <v>193</v>
      </c>
      <c r="D1495" s="16"/>
      <c r="E1495" s="25"/>
      <c r="F1495" s="194" t="s">
        <v>5047</v>
      </c>
      <c r="G1495" s="239">
        <v>5901289536950</v>
      </c>
      <c r="H1495" s="16" t="s">
        <v>17</v>
      </c>
      <c r="I1495" s="113">
        <v>989.64</v>
      </c>
      <c r="J1495" s="115">
        <f>VLOOKUP(M1495,'Grupy rabatowe'!A:E,5,0)</f>
        <v>0</v>
      </c>
      <c r="K1495" s="100">
        <f t="shared" si="72"/>
        <v>0</v>
      </c>
      <c r="L1495" s="18">
        <f t="shared" si="73"/>
        <v>989.64</v>
      </c>
      <c r="M1495" s="19" t="s">
        <v>3804</v>
      </c>
      <c r="N1495" s="24" t="str">
        <f t="shared" si="71"/>
        <v>rabat - grupa</v>
      </c>
    </row>
    <row r="1496" spans="1:14" x14ac:dyDescent="0.25">
      <c r="A1496" s="196" t="s">
        <v>1830</v>
      </c>
      <c r="B1496" s="132" t="s">
        <v>3936</v>
      </c>
      <c r="C1496" s="41" t="s">
        <v>193</v>
      </c>
      <c r="D1496" s="16"/>
      <c r="E1496" s="25"/>
      <c r="F1496" s="194" t="s">
        <v>5047</v>
      </c>
      <c r="G1496" s="239">
        <v>5901289536967</v>
      </c>
      <c r="H1496" s="16" t="s">
        <v>17</v>
      </c>
      <c r="I1496" s="113">
        <v>1094.8900000000001</v>
      </c>
      <c r="J1496" s="115">
        <f>VLOOKUP(M1496,'Grupy rabatowe'!A:E,5,0)</f>
        <v>0</v>
      </c>
      <c r="K1496" s="100">
        <f t="shared" si="72"/>
        <v>0</v>
      </c>
      <c r="L1496" s="18">
        <f t="shared" si="73"/>
        <v>1094.8900000000001</v>
      </c>
      <c r="M1496" s="19" t="s">
        <v>3804</v>
      </c>
      <c r="N1496" s="24" t="str">
        <f t="shared" si="71"/>
        <v>rabat - grupa</v>
      </c>
    </row>
    <row r="1497" spans="1:14" x14ac:dyDescent="0.25">
      <c r="A1497" s="195" t="s">
        <v>3192</v>
      </c>
      <c r="B1497" s="132" t="s">
        <v>3937</v>
      </c>
      <c r="C1497" s="41" t="s">
        <v>193</v>
      </c>
      <c r="D1497" s="16"/>
      <c r="E1497" s="25"/>
      <c r="F1497" s="194" t="s">
        <v>5048</v>
      </c>
      <c r="G1497" s="239">
        <v>5904067605466</v>
      </c>
      <c r="H1497" s="16" t="s">
        <v>17</v>
      </c>
      <c r="I1497" s="113">
        <v>806.29</v>
      </c>
      <c r="J1497" s="115">
        <f>VLOOKUP(M1497,'Grupy rabatowe'!A:E,5,0)</f>
        <v>0</v>
      </c>
      <c r="K1497" s="100">
        <f t="shared" si="72"/>
        <v>0</v>
      </c>
      <c r="L1497" s="18">
        <f t="shared" si="73"/>
        <v>806.29</v>
      </c>
      <c r="M1497" s="19" t="s">
        <v>3804</v>
      </c>
      <c r="N1497" s="24" t="str">
        <f t="shared" si="71"/>
        <v>rabat - grupa</v>
      </c>
    </row>
    <row r="1498" spans="1:14" x14ac:dyDescent="0.25">
      <c r="A1498" s="195" t="s">
        <v>3193</v>
      </c>
      <c r="B1498" s="132" t="s">
        <v>3938</v>
      </c>
      <c r="C1498" s="41" t="s">
        <v>193</v>
      </c>
      <c r="D1498" s="16"/>
      <c r="E1498" s="25"/>
      <c r="F1498" s="194" t="s">
        <v>5048</v>
      </c>
      <c r="G1498" s="239">
        <v>5904067605473</v>
      </c>
      <c r="H1498" s="16" t="s">
        <v>17</v>
      </c>
      <c r="I1498" s="113">
        <v>918.33</v>
      </c>
      <c r="J1498" s="115">
        <f>VLOOKUP(M1498,'Grupy rabatowe'!A:E,5,0)</f>
        <v>0</v>
      </c>
      <c r="K1498" s="100">
        <f t="shared" si="72"/>
        <v>0</v>
      </c>
      <c r="L1498" s="18">
        <f t="shared" si="73"/>
        <v>918.33</v>
      </c>
      <c r="M1498" s="19" t="s">
        <v>3804</v>
      </c>
      <c r="N1498" s="24" t="str">
        <f t="shared" si="71"/>
        <v>rabat - grupa</v>
      </c>
    </row>
    <row r="1499" spans="1:14" x14ac:dyDescent="0.25">
      <c r="A1499" s="195" t="s">
        <v>3194</v>
      </c>
      <c r="B1499" s="132" t="s">
        <v>3939</v>
      </c>
      <c r="C1499" s="41" t="s">
        <v>193</v>
      </c>
      <c r="D1499" s="16"/>
      <c r="E1499" s="25"/>
      <c r="F1499" s="194" t="s">
        <v>5048</v>
      </c>
      <c r="G1499" s="239">
        <v>5904067605480</v>
      </c>
      <c r="H1499" s="16" t="s">
        <v>17</v>
      </c>
      <c r="I1499" s="113">
        <v>1030.3699999999999</v>
      </c>
      <c r="J1499" s="115">
        <f>VLOOKUP(M1499,'Grupy rabatowe'!A:E,5,0)</f>
        <v>0</v>
      </c>
      <c r="K1499" s="100">
        <f t="shared" si="72"/>
        <v>0</v>
      </c>
      <c r="L1499" s="18">
        <f t="shared" si="73"/>
        <v>1030.3699999999999</v>
      </c>
      <c r="M1499" s="19" t="s">
        <v>3804</v>
      </c>
      <c r="N1499" s="24" t="str">
        <f t="shared" si="71"/>
        <v>rabat - grupa</v>
      </c>
    </row>
    <row r="1500" spans="1:14" x14ac:dyDescent="0.25">
      <c r="A1500" s="195" t="s">
        <v>3195</v>
      </c>
      <c r="B1500" s="132" t="s">
        <v>3940</v>
      </c>
      <c r="C1500" s="41" t="s">
        <v>193</v>
      </c>
      <c r="D1500" s="16"/>
      <c r="E1500" s="25"/>
      <c r="F1500" s="194" t="s">
        <v>5048</v>
      </c>
      <c r="G1500" s="239">
        <v>5904067605497</v>
      </c>
      <c r="H1500" s="16" t="s">
        <v>17</v>
      </c>
      <c r="I1500" s="113">
        <v>1142.4100000000001</v>
      </c>
      <c r="J1500" s="115">
        <f>VLOOKUP(M1500,'Grupy rabatowe'!A:E,5,0)</f>
        <v>0</v>
      </c>
      <c r="K1500" s="100">
        <f t="shared" si="72"/>
        <v>0</v>
      </c>
      <c r="L1500" s="18">
        <f t="shared" si="73"/>
        <v>1142.4100000000001</v>
      </c>
      <c r="M1500" s="19" t="s">
        <v>3804</v>
      </c>
      <c r="N1500" s="24" t="str">
        <f t="shared" si="71"/>
        <v>rabat - grupa</v>
      </c>
    </row>
    <row r="1501" spans="1:14" x14ac:dyDescent="0.25">
      <c r="A1501" s="196" t="s">
        <v>1846</v>
      </c>
      <c r="B1501" s="132" t="s">
        <v>3941</v>
      </c>
      <c r="C1501" s="41" t="s">
        <v>193</v>
      </c>
      <c r="D1501" s="16"/>
      <c r="E1501" s="25"/>
      <c r="F1501" s="194" t="s">
        <v>5048</v>
      </c>
      <c r="G1501" s="239">
        <v>5902188703160</v>
      </c>
      <c r="H1501" s="16" t="s">
        <v>17</v>
      </c>
      <c r="I1501" s="113">
        <v>919.57</v>
      </c>
      <c r="J1501" s="115">
        <f>VLOOKUP(M1501,'Grupy rabatowe'!A:E,5,0)</f>
        <v>0</v>
      </c>
      <c r="K1501" s="100">
        <f t="shared" si="72"/>
        <v>0</v>
      </c>
      <c r="L1501" s="18">
        <f t="shared" si="73"/>
        <v>919.57</v>
      </c>
      <c r="M1501" s="19" t="s">
        <v>3804</v>
      </c>
      <c r="N1501" s="24" t="str">
        <f t="shared" si="71"/>
        <v>rabat - grupa</v>
      </c>
    </row>
    <row r="1502" spans="1:14" x14ac:dyDescent="0.25">
      <c r="A1502" s="196" t="s">
        <v>1847</v>
      </c>
      <c r="B1502" s="132" t="s">
        <v>3942</v>
      </c>
      <c r="C1502" s="41" t="s">
        <v>193</v>
      </c>
      <c r="D1502" s="16"/>
      <c r="E1502" s="25"/>
      <c r="F1502" s="194" t="s">
        <v>5048</v>
      </c>
      <c r="G1502" s="239">
        <v>5902188703177</v>
      </c>
      <c r="H1502" s="16" t="s">
        <v>17</v>
      </c>
      <c r="I1502" s="113">
        <v>1094.06</v>
      </c>
      <c r="J1502" s="115">
        <f>VLOOKUP(M1502,'Grupy rabatowe'!A:E,5,0)</f>
        <v>0</v>
      </c>
      <c r="K1502" s="100">
        <f t="shared" si="72"/>
        <v>0</v>
      </c>
      <c r="L1502" s="18">
        <f t="shared" si="73"/>
        <v>1094.06</v>
      </c>
      <c r="M1502" s="19" t="s">
        <v>3804</v>
      </c>
      <c r="N1502" s="24" t="str">
        <f t="shared" si="71"/>
        <v>rabat - grupa</v>
      </c>
    </row>
    <row r="1503" spans="1:14" x14ac:dyDescent="0.25">
      <c r="A1503" s="196" t="s">
        <v>1848</v>
      </c>
      <c r="B1503" s="132" t="s">
        <v>3943</v>
      </c>
      <c r="C1503" s="41" t="s">
        <v>193</v>
      </c>
      <c r="D1503" s="16"/>
      <c r="E1503" s="25"/>
      <c r="F1503" s="194" t="s">
        <v>5048</v>
      </c>
      <c r="G1503" s="239">
        <v>5902188703184</v>
      </c>
      <c r="H1503" s="16" t="s">
        <v>17</v>
      </c>
      <c r="I1503" s="113">
        <v>1268.56</v>
      </c>
      <c r="J1503" s="115">
        <f>VLOOKUP(M1503,'Grupy rabatowe'!A:E,5,0)</f>
        <v>0</v>
      </c>
      <c r="K1503" s="100">
        <f t="shared" si="72"/>
        <v>0</v>
      </c>
      <c r="L1503" s="18">
        <f t="shared" si="73"/>
        <v>1268.56</v>
      </c>
      <c r="M1503" s="19" t="s">
        <v>3804</v>
      </c>
      <c r="N1503" s="24" t="str">
        <f t="shared" si="71"/>
        <v>rabat - grupa</v>
      </c>
    </row>
    <row r="1504" spans="1:14" x14ac:dyDescent="0.25">
      <c r="A1504" s="196" t="s">
        <v>1823</v>
      </c>
      <c r="B1504" s="132" t="s">
        <v>3944</v>
      </c>
      <c r="C1504" s="41" t="s">
        <v>193</v>
      </c>
      <c r="D1504" s="16"/>
      <c r="E1504" s="25"/>
      <c r="F1504" s="194" t="s">
        <v>5047</v>
      </c>
      <c r="G1504" s="239">
        <v>5901289536899</v>
      </c>
      <c r="H1504" s="16" t="s">
        <v>17</v>
      </c>
      <c r="I1504" s="113">
        <v>632.23</v>
      </c>
      <c r="J1504" s="115">
        <f>VLOOKUP(M1504,'Grupy rabatowe'!A:E,5,0)</f>
        <v>0</v>
      </c>
      <c r="K1504" s="100">
        <f t="shared" si="72"/>
        <v>0</v>
      </c>
      <c r="L1504" s="18">
        <f t="shared" si="73"/>
        <v>632.23</v>
      </c>
      <c r="M1504" s="19" t="s">
        <v>3804</v>
      </c>
      <c r="N1504" s="24" t="str">
        <f t="shared" si="71"/>
        <v>rabat - grupa</v>
      </c>
    </row>
    <row r="1505" spans="1:14" x14ac:dyDescent="0.25">
      <c r="A1505" s="196" t="s">
        <v>1824</v>
      </c>
      <c r="B1505" s="132" t="s">
        <v>3945</v>
      </c>
      <c r="C1505" s="41" t="s">
        <v>193</v>
      </c>
      <c r="D1505" s="16"/>
      <c r="E1505" s="25"/>
      <c r="F1505" s="194" t="s">
        <v>5047</v>
      </c>
      <c r="G1505" s="239">
        <v>5901289536905</v>
      </c>
      <c r="H1505" s="16" t="s">
        <v>17</v>
      </c>
      <c r="I1505" s="113">
        <v>700.83</v>
      </c>
      <c r="J1505" s="115">
        <f>VLOOKUP(M1505,'Grupy rabatowe'!A:E,5,0)</f>
        <v>0</v>
      </c>
      <c r="K1505" s="100">
        <f t="shared" si="72"/>
        <v>0</v>
      </c>
      <c r="L1505" s="18">
        <f t="shared" si="73"/>
        <v>700.83</v>
      </c>
      <c r="M1505" s="19" t="s">
        <v>3804</v>
      </c>
      <c r="N1505" s="24" t="str">
        <f t="shared" si="71"/>
        <v>rabat - grupa</v>
      </c>
    </row>
    <row r="1506" spans="1:14" x14ac:dyDescent="0.25">
      <c r="A1506" s="196" t="s">
        <v>1825</v>
      </c>
      <c r="B1506" s="132" t="s">
        <v>3946</v>
      </c>
      <c r="C1506" s="41" t="s">
        <v>193</v>
      </c>
      <c r="D1506" s="16"/>
      <c r="E1506" s="25"/>
      <c r="F1506" s="194" t="s">
        <v>5047</v>
      </c>
      <c r="G1506" s="239">
        <v>5901289536912</v>
      </c>
      <c r="H1506" s="16" t="s">
        <v>17</v>
      </c>
      <c r="I1506" s="113">
        <v>769.42</v>
      </c>
      <c r="J1506" s="115">
        <f>VLOOKUP(M1506,'Grupy rabatowe'!A:E,5,0)</f>
        <v>0</v>
      </c>
      <c r="K1506" s="100">
        <f t="shared" si="72"/>
        <v>0</v>
      </c>
      <c r="L1506" s="18">
        <f t="shared" si="73"/>
        <v>769.42</v>
      </c>
      <c r="M1506" s="19" t="s">
        <v>3804</v>
      </c>
      <c r="N1506" s="24" t="str">
        <f t="shared" si="71"/>
        <v>rabat - grupa</v>
      </c>
    </row>
    <row r="1507" spans="1:14" x14ac:dyDescent="0.25">
      <c r="A1507" s="196" t="s">
        <v>1826</v>
      </c>
      <c r="B1507" s="132" t="s">
        <v>3947</v>
      </c>
      <c r="C1507" s="41" t="s">
        <v>193</v>
      </c>
      <c r="D1507" s="16"/>
      <c r="E1507" s="25"/>
      <c r="F1507" s="194" t="s">
        <v>5047</v>
      </c>
      <c r="G1507" s="239">
        <v>5901289536929</v>
      </c>
      <c r="H1507" s="16" t="s">
        <v>17</v>
      </c>
      <c r="I1507" s="113">
        <v>838.01</v>
      </c>
      <c r="J1507" s="115">
        <f>VLOOKUP(M1507,'Grupy rabatowe'!A:E,5,0)</f>
        <v>0</v>
      </c>
      <c r="K1507" s="100">
        <f t="shared" si="72"/>
        <v>0</v>
      </c>
      <c r="L1507" s="18">
        <f t="shared" si="73"/>
        <v>838.01</v>
      </c>
      <c r="M1507" s="19" t="s">
        <v>3804</v>
      </c>
      <c r="N1507" s="24" t="str">
        <f t="shared" si="71"/>
        <v>rabat - grupa</v>
      </c>
    </row>
    <row r="1508" spans="1:14" x14ac:dyDescent="0.25">
      <c r="A1508" s="196" t="s">
        <v>1831</v>
      </c>
      <c r="B1508" s="132" t="s">
        <v>3948</v>
      </c>
      <c r="C1508" s="41" t="s">
        <v>193</v>
      </c>
      <c r="D1508" s="16"/>
      <c r="E1508" s="25"/>
      <c r="F1508" s="194" t="s">
        <v>5047</v>
      </c>
      <c r="G1508" s="239">
        <v>5901289536974</v>
      </c>
      <c r="H1508" s="16" t="s">
        <v>17</v>
      </c>
      <c r="I1508" s="113">
        <v>779.5</v>
      </c>
      <c r="J1508" s="115">
        <f>VLOOKUP(M1508,'Grupy rabatowe'!A:E,5,0)</f>
        <v>0</v>
      </c>
      <c r="K1508" s="100">
        <f t="shared" si="72"/>
        <v>0</v>
      </c>
      <c r="L1508" s="18">
        <f t="shared" si="73"/>
        <v>779.5</v>
      </c>
      <c r="M1508" s="19" t="s">
        <v>3804</v>
      </c>
      <c r="N1508" s="24" t="str">
        <f t="shared" si="71"/>
        <v>rabat - grupa</v>
      </c>
    </row>
    <row r="1509" spans="1:14" x14ac:dyDescent="0.25">
      <c r="A1509" s="196" t="s">
        <v>1832</v>
      </c>
      <c r="B1509" s="132" t="s">
        <v>3949</v>
      </c>
      <c r="C1509" s="41" t="s">
        <v>193</v>
      </c>
      <c r="D1509" s="16"/>
      <c r="E1509" s="25"/>
      <c r="F1509" s="194" t="s">
        <v>5047</v>
      </c>
      <c r="G1509" s="239">
        <v>5901289536981</v>
      </c>
      <c r="H1509" s="16" t="s">
        <v>17</v>
      </c>
      <c r="I1509" s="113">
        <v>884.75</v>
      </c>
      <c r="J1509" s="115">
        <f>VLOOKUP(M1509,'Grupy rabatowe'!A:E,5,0)</f>
        <v>0</v>
      </c>
      <c r="K1509" s="100">
        <f t="shared" si="72"/>
        <v>0</v>
      </c>
      <c r="L1509" s="18">
        <f t="shared" si="73"/>
        <v>884.75</v>
      </c>
      <c r="M1509" s="19" t="s">
        <v>3804</v>
      </c>
      <c r="N1509" s="24" t="str">
        <f t="shared" si="71"/>
        <v>rabat - grupa</v>
      </c>
    </row>
    <row r="1510" spans="1:14" x14ac:dyDescent="0.25">
      <c r="A1510" s="196" t="s">
        <v>1833</v>
      </c>
      <c r="B1510" s="132" t="s">
        <v>3950</v>
      </c>
      <c r="C1510" s="41" t="s">
        <v>193</v>
      </c>
      <c r="D1510" s="16"/>
      <c r="E1510" s="25"/>
      <c r="F1510" s="194" t="s">
        <v>5047</v>
      </c>
      <c r="G1510" s="239">
        <v>5901289536998</v>
      </c>
      <c r="H1510" s="16" t="s">
        <v>17</v>
      </c>
      <c r="I1510" s="113">
        <v>990</v>
      </c>
      <c r="J1510" s="115">
        <f>VLOOKUP(M1510,'Grupy rabatowe'!A:E,5,0)</f>
        <v>0</v>
      </c>
      <c r="K1510" s="100">
        <f t="shared" si="72"/>
        <v>0</v>
      </c>
      <c r="L1510" s="18">
        <f t="shared" si="73"/>
        <v>990</v>
      </c>
      <c r="M1510" s="19" t="s">
        <v>3804</v>
      </c>
      <c r="N1510" s="24" t="str">
        <f t="shared" si="71"/>
        <v>rabat - grupa</v>
      </c>
    </row>
    <row r="1511" spans="1:14" x14ac:dyDescent="0.25">
      <c r="A1511" s="196" t="s">
        <v>1834</v>
      </c>
      <c r="B1511" s="132" t="s">
        <v>3951</v>
      </c>
      <c r="C1511" s="41" t="s">
        <v>193</v>
      </c>
      <c r="D1511" s="16"/>
      <c r="E1511" s="25"/>
      <c r="F1511" s="194" t="s">
        <v>5047</v>
      </c>
      <c r="G1511" s="239">
        <v>5901289537001</v>
      </c>
      <c r="H1511" s="16" t="s">
        <v>17</v>
      </c>
      <c r="I1511" s="113">
        <v>1095.26</v>
      </c>
      <c r="J1511" s="115">
        <f>VLOOKUP(M1511,'Grupy rabatowe'!A:E,5,0)</f>
        <v>0</v>
      </c>
      <c r="K1511" s="100">
        <f t="shared" si="72"/>
        <v>0</v>
      </c>
      <c r="L1511" s="18">
        <f t="shared" si="73"/>
        <v>1095.26</v>
      </c>
      <c r="M1511" s="19" t="s">
        <v>3804</v>
      </c>
      <c r="N1511" s="24" t="str">
        <f t="shared" si="71"/>
        <v>rabat - grupa</v>
      </c>
    </row>
    <row r="1512" spans="1:14" x14ac:dyDescent="0.25">
      <c r="A1512" s="195" t="s">
        <v>3196</v>
      </c>
      <c r="B1512" s="132" t="s">
        <v>3952</v>
      </c>
      <c r="C1512" s="41" t="s">
        <v>193</v>
      </c>
      <c r="D1512" s="16"/>
      <c r="E1512" s="25"/>
      <c r="F1512" s="194" t="s">
        <v>5048</v>
      </c>
      <c r="G1512" s="239">
        <v>5904067605503</v>
      </c>
      <c r="H1512" s="16" t="s">
        <v>17</v>
      </c>
      <c r="I1512" s="113">
        <v>806.66</v>
      </c>
      <c r="J1512" s="115">
        <f>VLOOKUP(M1512,'Grupy rabatowe'!A:E,5,0)</f>
        <v>0</v>
      </c>
      <c r="K1512" s="100">
        <f t="shared" si="72"/>
        <v>0</v>
      </c>
      <c r="L1512" s="18">
        <f t="shared" si="73"/>
        <v>806.66</v>
      </c>
      <c r="M1512" s="19" t="s">
        <v>3804</v>
      </c>
      <c r="N1512" s="24" t="str">
        <f t="shared" si="71"/>
        <v>rabat - grupa</v>
      </c>
    </row>
    <row r="1513" spans="1:14" x14ac:dyDescent="0.25">
      <c r="A1513" s="195" t="s">
        <v>3197</v>
      </c>
      <c r="B1513" s="132" t="s">
        <v>3953</v>
      </c>
      <c r="C1513" s="41" t="s">
        <v>193</v>
      </c>
      <c r="D1513" s="16"/>
      <c r="E1513" s="25"/>
      <c r="F1513" s="194" t="s">
        <v>5048</v>
      </c>
      <c r="G1513" s="239">
        <v>5904067605510</v>
      </c>
      <c r="H1513" s="16" t="s">
        <v>17</v>
      </c>
      <c r="I1513" s="113">
        <v>918.7</v>
      </c>
      <c r="J1513" s="115">
        <f>VLOOKUP(M1513,'Grupy rabatowe'!A:E,5,0)</f>
        <v>0</v>
      </c>
      <c r="K1513" s="100">
        <f t="shared" si="72"/>
        <v>0</v>
      </c>
      <c r="L1513" s="18">
        <f t="shared" si="73"/>
        <v>918.7</v>
      </c>
      <c r="M1513" s="19" t="s">
        <v>3804</v>
      </c>
      <c r="N1513" s="24" t="str">
        <f t="shared" si="71"/>
        <v>rabat - grupa</v>
      </c>
    </row>
    <row r="1514" spans="1:14" x14ac:dyDescent="0.25">
      <c r="A1514" s="195" t="s">
        <v>3198</v>
      </c>
      <c r="B1514" s="132" t="s">
        <v>3954</v>
      </c>
      <c r="C1514" s="41" t="s">
        <v>193</v>
      </c>
      <c r="D1514" s="16"/>
      <c r="E1514" s="25"/>
      <c r="F1514" s="194" t="s">
        <v>5048</v>
      </c>
      <c r="G1514" s="239">
        <v>5904067605527</v>
      </c>
      <c r="H1514" s="16" t="s">
        <v>17</v>
      </c>
      <c r="I1514" s="113">
        <v>1030.74</v>
      </c>
      <c r="J1514" s="115">
        <f>VLOOKUP(M1514,'Grupy rabatowe'!A:E,5,0)</f>
        <v>0</v>
      </c>
      <c r="K1514" s="100">
        <f t="shared" si="72"/>
        <v>0</v>
      </c>
      <c r="L1514" s="18">
        <f t="shared" si="73"/>
        <v>1030.74</v>
      </c>
      <c r="M1514" s="19" t="s">
        <v>3804</v>
      </c>
      <c r="N1514" s="24" t="str">
        <f t="shared" si="71"/>
        <v>rabat - grupa</v>
      </c>
    </row>
    <row r="1515" spans="1:14" x14ac:dyDescent="0.25">
      <c r="A1515" s="195" t="s">
        <v>3199</v>
      </c>
      <c r="B1515" s="132" t="s">
        <v>3955</v>
      </c>
      <c r="C1515" s="41" t="s">
        <v>193</v>
      </c>
      <c r="D1515" s="16"/>
      <c r="E1515" s="25"/>
      <c r="F1515" s="194" t="s">
        <v>5048</v>
      </c>
      <c r="G1515" s="239">
        <v>5904067605534</v>
      </c>
      <c r="H1515" s="16" t="s">
        <v>17</v>
      </c>
      <c r="I1515" s="113">
        <v>1142.78</v>
      </c>
      <c r="J1515" s="115">
        <f>VLOOKUP(M1515,'Grupy rabatowe'!A:E,5,0)</f>
        <v>0</v>
      </c>
      <c r="K1515" s="100">
        <f t="shared" si="72"/>
        <v>0</v>
      </c>
      <c r="L1515" s="18">
        <f t="shared" si="73"/>
        <v>1142.78</v>
      </c>
      <c r="M1515" s="19" t="s">
        <v>3804</v>
      </c>
      <c r="N1515" s="24" t="str">
        <f t="shared" si="71"/>
        <v>rabat - grupa</v>
      </c>
    </row>
    <row r="1516" spans="1:14" x14ac:dyDescent="0.25">
      <c r="A1516" s="196" t="s">
        <v>1849</v>
      </c>
      <c r="B1516" s="132" t="s">
        <v>3956</v>
      </c>
      <c r="C1516" s="41" t="s">
        <v>193</v>
      </c>
      <c r="D1516" s="16"/>
      <c r="E1516" s="25"/>
      <c r="F1516" s="194" t="s">
        <v>5048</v>
      </c>
      <c r="G1516" s="239">
        <v>5902188703191</v>
      </c>
      <c r="H1516" s="16" t="s">
        <v>17</v>
      </c>
      <c r="I1516" s="113">
        <v>913.01</v>
      </c>
      <c r="J1516" s="115">
        <f>VLOOKUP(M1516,'Grupy rabatowe'!A:E,5,0)</f>
        <v>0</v>
      </c>
      <c r="K1516" s="100">
        <f t="shared" si="72"/>
        <v>0</v>
      </c>
      <c r="L1516" s="18">
        <f t="shared" si="73"/>
        <v>913.01</v>
      </c>
      <c r="M1516" s="19" t="s">
        <v>3804</v>
      </c>
      <c r="N1516" s="24" t="str">
        <f t="shared" si="71"/>
        <v>rabat - grupa</v>
      </c>
    </row>
    <row r="1517" spans="1:14" x14ac:dyDescent="0.25">
      <c r="A1517" s="196" t="s">
        <v>1850</v>
      </c>
      <c r="B1517" s="132" t="s">
        <v>3957</v>
      </c>
      <c r="C1517" s="41" t="s">
        <v>193</v>
      </c>
      <c r="D1517" s="16"/>
      <c r="E1517" s="25"/>
      <c r="F1517" s="194" t="s">
        <v>5048</v>
      </c>
      <c r="G1517" s="239">
        <v>5902188703207</v>
      </c>
      <c r="H1517" s="16" t="s">
        <v>17</v>
      </c>
      <c r="I1517" s="113">
        <v>1087.5</v>
      </c>
      <c r="J1517" s="115">
        <f>VLOOKUP(M1517,'Grupy rabatowe'!A:E,5,0)</f>
        <v>0</v>
      </c>
      <c r="K1517" s="100">
        <f t="shared" si="72"/>
        <v>0</v>
      </c>
      <c r="L1517" s="18">
        <f t="shared" si="73"/>
        <v>1087.5</v>
      </c>
      <c r="M1517" s="19" t="s">
        <v>3804</v>
      </c>
      <c r="N1517" s="24" t="str">
        <f t="shared" ref="N1517:N1580" si="74">IF(J1517=K1517,"rabat - grupa","rabat - produkt")</f>
        <v>rabat - grupa</v>
      </c>
    </row>
    <row r="1518" spans="1:14" x14ac:dyDescent="0.25">
      <c r="A1518" s="196" t="s">
        <v>1851</v>
      </c>
      <c r="B1518" s="132" t="s">
        <v>3958</v>
      </c>
      <c r="C1518" s="41" t="s">
        <v>193</v>
      </c>
      <c r="D1518" s="16"/>
      <c r="E1518" s="25"/>
      <c r="F1518" s="194" t="s">
        <v>5048</v>
      </c>
      <c r="G1518" s="239">
        <v>5902188703214</v>
      </c>
      <c r="H1518" s="16" t="s">
        <v>17</v>
      </c>
      <c r="I1518" s="113">
        <v>1262</v>
      </c>
      <c r="J1518" s="115">
        <f>VLOOKUP(M1518,'Grupy rabatowe'!A:E,5,0)</f>
        <v>0</v>
      </c>
      <c r="K1518" s="100">
        <f t="shared" si="72"/>
        <v>0</v>
      </c>
      <c r="L1518" s="18">
        <f t="shared" si="73"/>
        <v>1262</v>
      </c>
      <c r="M1518" s="19" t="s">
        <v>3804</v>
      </c>
      <c r="N1518" s="24" t="str">
        <f t="shared" si="74"/>
        <v>rabat - grupa</v>
      </c>
    </row>
    <row r="1519" spans="1:14" x14ac:dyDescent="0.25">
      <c r="A1519" s="195" t="s">
        <v>3200</v>
      </c>
      <c r="B1519" s="132" t="s">
        <v>3959</v>
      </c>
      <c r="C1519" s="41" t="s">
        <v>193</v>
      </c>
      <c r="D1519" s="16"/>
      <c r="E1519" s="25"/>
      <c r="F1519" s="194" t="s">
        <v>5047</v>
      </c>
      <c r="G1519" s="239">
        <v>5904067605541</v>
      </c>
      <c r="H1519" s="16" t="s">
        <v>17</v>
      </c>
      <c r="I1519" s="113">
        <v>647.27</v>
      </c>
      <c r="J1519" s="115">
        <f>VLOOKUP(M1519,'Grupy rabatowe'!A:E,5,0)</f>
        <v>0</v>
      </c>
      <c r="K1519" s="100">
        <f t="shared" si="72"/>
        <v>0</v>
      </c>
      <c r="L1519" s="18">
        <f t="shared" si="73"/>
        <v>647.27</v>
      </c>
      <c r="M1519" s="19" t="s">
        <v>3804</v>
      </c>
      <c r="N1519" s="24" t="str">
        <f t="shared" si="74"/>
        <v>rabat - grupa</v>
      </c>
    </row>
    <row r="1520" spans="1:14" x14ac:dyDescent="0.25">
      <c r="A1520" s="195" t="s">
        <v>3201</v>
      </c>
      <c r="B1520" s="132" t="s">
        <v>3960</v>
      </c>
      <c r="C1520" s="41" t="s">
        <v>193</v>
      </c>
      <c r="D1520" s="16"/>
      <c r="E1520" s="25"/>
      <c r="F1520" s="194" t="s">
        <v>5047</v>
      </c>
      <c r="G1520" s="239">
        <v>5904067605558</v>
      </c>
      <c r="H1520" s="16" t="s">
        <v>17</v>
      </c>
      <c r="I1520" s="113">
        <v>715.86</v>
      </c>
      <c r="J1520" s="115">
        <f>VLOOKUP(M1520,'Grupy rabatowe'!A:E,5,0)</f>
        <v>0</v>
      </c>
      <c r="K1520" s="100">
        <f t="shared" si="72"/>
        <v>0</v>
      </c>
      <c r="L1520" s="18">
        <f t="shared" si="73"/>
        <v>715.86</v>
      </c>
      <c r="M1520" s="19" t="s">
        <v>3804</v>
      </c>
      <c r="N1520" s="24" t="str">
        <f t="shared" si="74"/>
        <v>rabat - grupa</v>
      </c>
    </row>
    <row r="1521" spans="1:14" x14ac:dyDescent="0.25">
      <c r="A1521" s="195" t="s">
        <v>3202</v>
      </c>
      <c r="B1521" s="132" t="s">
        <v>3961</v>
      </c>
      <c r="C1521" s="41" t="s">
        <v>193</v>
      </c>
      <c r="D1521" s="16"/>
      <c r="E1521" s="25"/>
      <c r="F1521" s="194" t="s">
        <v>5047</v>
      </c>
      <c r="G1521" s="239">
        <v>5904067605565</v>
      </c>
      <c r="H1521" s="16" t="s">
        <v>17</v>
      </c>
      <c r="I1521" s="113">
        <v>784.45</v>
      </c>
      <c r="J1521" s="115">
        <f>VLOOKUP(M1521,'Grupy rabatowe'!A:E,5,0)</f>
        <v>0</v>
      </c>
      <c r="K1521" s="100">
        <f t="shared" si="72"/>
        <v>0</v>
      </c>
      <c r="L1521" s="18">
        <f t="shared" si="73"/>
        <v>784.45</v>
      </c>
      <c r="M1521" s="19" t="s">
        <v>3804</v>
      </c>
      <c r="N1521" s="24" t="str">
        <f t="shared" si="74"/>
        <v>rabat - grupa</v>
      </c>
    </row>
    <row r="1522" spans="1:14" x14ac:dyDescent="0.25">
      <c r="A1522" s="195" t="s">
        <v>3203</v>
      </c>
      <c r="B1522" s="132" t="s">
        <v>3962</v>
      </c>
      <c r="C1522" s="41" t="s">
        <v>193</v>
      </c>
      <c r="D1522" s="16"/>
      <c r="E1522" s="25"/>
      <c r="F1522" s="194" t="s">
        <v>5047</v>
      </c>
      <c r="G1522" s="239">
        <v>5904067605572</v>
      </c>
      <c r="H1522" s="16" t="s">
        <v>17</v>
      </c>
      <c r="I1522" s="113">
        <v>853.04</v>
      </c>
      <c r="J1522" s="115">
        <f>VLOOKUP(M1522,'Grupy rabatowe'!A:E,5,0)</f>
        <v>0</v>
      </c>
      <c r="K1522" s="100">
        <f t="shared" si="72"/>
        <v>0</v>
      </c>
      <c r="L1522" s="18">
        <f t="shared" si="73"/>
        <v>853.04</v>
      </c>
      <c r="M1522" s="19" t="s">
        <v>3804</v>
      </c>
      <c r="N1522" s="24" t="str">
        <f t="shared" si="74"/>
        <v>rabat - grupa</v>
      </c>
    </row>
    <row r="1523" spans="1:14" x14ac:dyDescent="0.25">
      <c r="A1523" s="196" t="s">
        <v>1835</v>
      </c>
      <c r="B1523" s="132" t="s">
        <v>3963</v>
      </c>
      <c r="C1523" s="41" t="s">
        <v>193</v>
      </c>
      <c r="D1523" s="16"/>
      <c r="E1523" s="25"/>
      <c r="F1523" s="194" t="s">
        <v>5047</v>
      </c>
      <c r="G1523" s="239">
        <v>5901289537018</v>
      </c>
      <c r="H1523" s="16" t="s">
        <v>17</v>
      </c>
      <c r="I1523" s="113">
        <v>794.17</v>
      </c>
      <c r="J1523" s="115">
        <f>VLOOKUP(M1523,'Grupy rabatowe'!A:E,5,0)</f>
        <v>0</v>
      </c>
      <c r="K1523" s="100">
        <f t="shared" si="72"/>
        <v>0</v>
      </c>
      <c r="L1523" s="18">
        <f t="shared" si="73"/>
        <v>794.17</v>
      </c>
      <c r="M1523" s="19" t="s">
        <v>3804</v>
      </c>
      <c r="N1523" s="24" t="str">
        <f t="shared" si="74"/>
        <v>rabat - grupa</v>
      </c>
    </row>
    <row r="1524" spans="1:14" x14ac:dyDescent="0.25">
      <c r="A1524" s="196" t="s">
        <v>1836</v>
      </c>
      <c r="B1524" s="132" t="s">
        <v>3964</v>
      </c>
      <c r="C1524" s="41" t="s">
        <v>193</v>
      </c>
      <c r="D1524" s="16"/>
      <c r="E1524" s="25"/>
      <c r="F1524" s="194" t="s">
        <v>5047</v>
      </c>
      <c r="G1524" s="239">
        <v>5901289537025</v>
      </c>
      <c r="H1524" s="16" t="s">
        <v>17</v>
      </c>
      <c r="I1524" s="113">
        <v>899.42</v>
      </c>
      <c r="J1524" s="115">
        <f>VLOOKUP(M1524,'Grupy rabatowe'!A:E,5,0)</f>
        <v>0</v>
      </c>
      <c r="K1524" s="100">
        <f t="shared" si="72"/>
        <v>0</v>
      </c>
      <c r="L1524" s="18">
        <f t="shared" si="73"/>
        <v>899.42</v>
      </c>
      <c r="M1524" s="19" t="s">
        <v>3804</v>
      </c>
      <c r="N1524" s="24" t="str">
        <f t="shared" si="74"/>
        <v>rabat - grupa</v>
      </c>
    </row>
    <row r="1525" spans="1:14" x14ac:dyDescent="0.25">
      <c r="A1525" s="196" t="s">
        <v>1837</v>
      </c>
      <c r="B1525" s="132" t="s">
        <v>3965</v>
      </c>
      <c r="C1525" s="41" t="s">
        <v>193</v>
      </c>
      <c r="D1525" s="16"/>
      <c r="E1525" s="25"/>
      <c r="F1525" s="194" t="s">
        <v>5047</v>
      </c>
      <c r="G1525" s="239">
        <v>5901289537032</v>
      </c>
      <c r="H1525" s="16" t="s">
        <v>17</v>
      </c>
      <c r="I1525" s="113">
        <v>1004.67</v>
      </c>
      <c r="J1525" s="115">
        <f>VLOOKUP(M1525,'Grupy rabatowe'!A:E,5,0)</f>
        <v>0</v>
      </c>
      <c r="K1525" s="100">
        <f t="shared" si="72"/>
        <v>0</v>
      </c>
      <c r="L1525" s="18">
        <f t="shared" si="73"/>
        <v>1004.67</v>
      </c>
      <c r="M1525" s="19" t="s">
        <v>3804</v>
      </c>
      <c r="N1525" s="24" t="str">
        <f t="shared" si="74"/>
        <v>rabat - grupa</v>
      </c>
    </row>
    <row r="1526" spans="1:14" x14ac:dyDescent="0.25">
      <c r="A1526" s="196" t="s">
        <v>1838</v>
      </c>
      <c r="B1526" s="132" t="s">
        <v>3966</v>
      </c>
      <c r="C1526" s="41" t="s">
        <v>193</v>
      </c>
      <c r="D1526" s="16"/>
      <c r="E1526" s="25"/>
      <c r="F1526" s="194" t="s">
        <v>5047</v>
      </c>
      <c r="G1526" s="239">
        <v>5901289537049</v>
      </c>
      <c r="H1526" s="16" t="s">
        <v>17</v>
      </c>
      <c r="I1526" s="113">
        <v>1109.93</v>
      </c>
      <c r="J1526" s="115">
        <f>VLOOKUP(M1526,'Grupy rabatowe'!A:E,5,0)</f>
        <v>0</v>
      </c>
      <c r="K1526" s="100">
        <f t="shared" si="72"/>
        <v>0</v>
      </c>
      <c r="L1526" s="18">
        <f t="shared" si="73"/>
        <v>1109.93</v>
      </c>
      <c r="M1526" s="19" t="s">
        <v>3804</v>
      </c>
      <c r="N1526" s="24" t="str">
        <f t="shared" si="74"/>
        <v>rabat - grupa</v>
      </c>
    </row>
    <row r="1527" spans="1:14" x14ac:dyDescent="0.25">
      <c r="A1527" s="196" t="s">
        <v>1839</v>
      </c>
      <c r="B1527" s="132" t="s">
        <v>3967</v>
      </c>
      <c r="C1527" s="41" t="s">
        <v>193</v>
      </c>
      <c r="D1527" s="16"/>
      <c r="E1527" s="25"/>
      <c r="F1527" s="194" t="s">
        <v>5047</v>
      </c>
      <c r="G1527" s="239">
        <v>5902188705447</v>
      </c>
      <c r="H1527" s="16" t="s">
        <v>17</v>
      </c>
      <c r="I1527" s="113">
        <v>821.07</v>
      </c>
      <c r="J1527" s="115">
        <f>VLOOKUP(M1527,'Grupy rabatowe'!A:E,5,0)</f>
        <v>0</v>
      </c>
      <c r="K1527" s="100">
        <f t="shared" ref="K1527:K1590" si="75">J1527</f>
        <v>0</v>
      </c>
      <c r="L1527" s="18">
        <f t="shared" ref="L1527:L1590" si="76">I1527*(1-K1527)</f>
        <v>821.07</v>
      </c>
      <c r="M1527" s="19" t="s">
        <v>3804</v>
      </c>
      <c r="N1527" s="24" t="str">
        <f t="shared" si="74"/>
        <v>rabat - grupa</v>
      </c>
    </row>
    <row r="1528" spans="1:14" x14ac:dyDescent="0.25">
      <c r="A1528" s="196" t="s">
        <v>1840</v>
      </c>
      <c r="B1528" s="132" t="s">
        <v>3968</v>
      </c>
      <c r="C1528" s="41" t="s">
        <v>193</v>
      </c>
      <c r="D1528" s="16"/>
      <c r="E1528" s="25"/>
      <c r="F1528" s="194" t="s">
        <v>5047</v>
      </c>
      <c r="G1528" s="239">
        <v>5902188705454</v>
      </c>
      <c r="H1528" s="16" t="s">
        <v>17</v>
      </c>
      <c r="I1528" s="113">
        <v>926.32</v>
      </c>
      <c r="J1528" s="115">
        <f>VLOOKUP(M1528,'Grupy rabatowe'!A:E,5,0)</f>
        <v>0</v>
      </c>
      <c r="K1528" s="100">
        <f t="shared" si="75"/>
        <v>0</v>
      </c>
      <c r="L1528" s="18">
        <f t="shared" si="76"/>
        <v>926.32</v>
      </c>
      <c r="M1528" s="19" t="s">
        <v>3804</v>
      </c>
      <c r="N1528" s="24" t="str">
        <f t="shared" si="74"/>
        <v>rabat - grupa</v>
      </c>
    </row>
    <row r="1529" spans="1:14" x14ac:dyDescent="0.25">
      <c r="A1529" s="196" t="s">
        <v>1841</v>
      </c>
      <c r="B1529" s="132" t="s">
        <v>3969</v>
      </c>
      <c r="C1529" s="41" t="s">
        <v>193</v>
      </c>
      <c r="D1529" s="16"/>
      <c r="E1529" s="25"/>
      <c r="F1529" s="194" t="s">
        <v>5047</v>
      </c>
      <c r="G1529" s="239">
        <v>5902188704822</v>
      </c>
      <c r="H1529" s="16" t="s">
        <v>17</v>
      </c>
      <c r="I1529" s="113">
        <v>1031.57</v>
      </c>
      <c r="J1529" s="115">
        <f>VLOOKUP(M1529,'Grupy rabatowe'!A:E,5,0)</f>
        <v>0</v>
      </c>
      <c r="K1529" s="100">
        <f t="shared" si="75"/>
        <v>0</v>
      </c>
      <c r="L1529" s="18">
        <f t="shared" si="76"/>
        <v>1031.57</v>
      </c>
      <c r="M1529" s="19" t="s">
        <v>3804</v>
      </c>
      <c r="N1529" s="24" t="str">
        <f t="shared" si="74"/>
        <v>rabat - grupa</v>
      </c>
    </row>
    <row r="1530" spans="1:14" x14ac:dyDescent="0.25">
      <c r="A1530" s="196" t="s">
        <v>1842</v>
      </c>
      <c r="B1530" s="132" t="s">
        <v>3970</v>
      </c>
      <c r="C1530" s="41" t="s">
        <v>193</v>
      </c>
      <c r="D1530" s="16"/>
      <c r="E1530" s="25"/>
      <c r="F1530" s="194" t="s">
        <v>5047</v>
      </c>
      <c r="G1530" s="239">
        <v>5902188705461</v>
      </c>
      <c r="H1530" s="16" t="s">
        <v>17</v>
      </c>
      <c r="I1530" s="113">
        <v>1136.82</v>
      </c>
      <c r="J1530" s="115">
        <f>VLOOKUP(M1530,'Grupy rabatowe'!A:E,5,0)</f>
        <v>0</v>
      </c>
      <c r="K1530" s="100">
        <f t="shared" si="75"/>
        <v>0</v>
      </c>
      <c r="L1530" s="18">
        <f t="shared" si="76"/>
        <v>1136.82</v>
      </c>
      <c r="M1530" s="19" t="s">
        <v>3804</v>
      </c>
      <c r="N1530" s="24" t="str">
        <f t="shared" si="74"/>
        <v>rabat - grupa</v>
      </c>
    </row>
    <row r="1531" spans="1:14" x14ac:dyDescent="0.25">
      <c r="A1531" s="195" t="s">
        <v>3204</v>
      </c>
      <c r="B1531" s="132" t="s">
        <v>3971</v>
      </c>
      <c r="C1531" s="41" t="s">
        <v>193</v>
      </c>
      <c r="D1531" s="16"/>
      <c r="E1531" s="25"/>
      <c r="F1531" s="194" t="s">
        <v>5048</v>
      </c>
      <c r="G1531" s="239">
        <v>5904067605602</v>
      </c>
      <c r="H1531" s="16" t="s">
        <v>17</v>
      </c>
      <c r="I1531" s="113">
        <v>821.33</v>
      </c>
      <c r="J1531" s="115">
        <f>VLOOKUP(M1531,'Grupy rabatowe'!A:E,5,0)</f>
        <v>0</v>
      </c>
      <c r="K1531" s="100">
        <f t="shared" si="75"/>
        <v>0</v>
      </c>
      <c r="L1531" s="18">
        <f t="shared" si="76"/>
        <v>821.33</v>
      </c>
      <c r="M1531" s="19" t="s">
        <v>3804</v>
      </c>
      <c r="N1531" s="24" t="str">
        <f t="shared" si="74"/>
        <v>rabat - grupa</v>
      </c>
    </row>
    <row r="1532" spans="1:14" x14ac:dyDescent="0.25">
      <c r="A1532" s="195" t="s">
        <v>3205</v>
      </c>
      <c r="B1532" s="132" t="s">
        <v>3972</v>
      </c>
      <c r="C1532" s="41" t="s">
        <v>193</v>
      </c>
      <c r="D1532" s="16"/>
      <c r="E1532" s="25"/>
      <c r="F1532" s="194" t="s">
        <v>5048</v>
      </c>
      <c r="G1532" s="239">
        <v>5904067605619</v>
      </c>
      <c r="H1532" s="16" t="s">
        <v>17</v>
      </c>
      <c r="I1532" s="113">
        <v>933.37</v>
      </c>
      <c r="J1532" s="115">
        <f>VLOOKUP(M1532,'Grupy rabatowe'!A:E,5,0)</f>
        <v>0</v>
      </c>
      <c r="K1532" s="100">
        <f t="shared" si="75"/>
        <v>0</v>
      </c>
      <c r="L1532" s="18">
        <f t="shared" si="76"/>
        <v>933.37</v>
      </c>
      <c r="M1532" s="19" t="s">
        <v>3804</v>
      </c>
      <c r="N1532" s="24" t="str">
        <f t="shared" si="74"/>
        <v>rabat - grupa</v>
      </c>
    </row>
    <row r="1533" spans="1:14" x14ac:dyDescent="0.25">
      <c r="A1533" s="195" t="s">
        <v>3206</v>
      </c>
      <c r="B1533" s="132" t="s">
        <v>3973</v>
      </c>
      <c r="C1533" s="41" t="s">
        <v>193</v>
      </c>
      <c r="D1533" s="16"/>
      <c r="E1533" s="25"/>
      <c r="F1533" s="194" t="s">
        <v>5048</v>
      </c>
      <c r="G1533" s="239">
        <v>5904067605626</v>
      </c>
      <c r="H1533" s="16" t="s">
        <v>17</v>
      </c>
      <c r="I1533" s="113">
        <v>1045.4100000000001</v>
      </c>
      <c r="J1533" s="115">
        <f>VLOOKUP(M1533,'Grupy rabatowe'!A:E,5,0)</f>
        <v>0</v>
      </c>
      <c r="K1533" s="100">
        <f t="shared" si="75"/>
        <v>0</v>
      </c>
      <c r="L1533" s="18">
        <f t="shared" si="76"/>
        <v>1045.4100000000001</v>
      </c>
      <c r="M1533" s="19" t="s">
        <v>3804</v>
      </c>
      <c r="N1533" s="24" t="str">
        <f t="shared" si="74"/>
        <v>rabat - grupa</v>
      </c>
    </row>
    <row r="1534" spans="1:14" x14ac:dyDescent="0.25">
      <c r="A1534" s="195" t="s">
        <v>3207</v>
      </c>
      <c r="B1534" s="132" t="s">
        <v>3974</v>
      </c>
      <c r="C1534" s="41" t="s">
        <v>193</v>
      </c>
      <c r="D1534" s="16"/>
      <c r="E1534" s="25"/>
      <c r="F1534" s="194" t="s">
        <v>5048</v>
      </c>
      <c r="G1534" s="239">
        <v>5904067605633</v>
      </c>
      <c r="H1534" s="16" t="s">
        <v>17</v>
      </c>
      <c r="I1534" s="113">
        <v>1157.45</v>
      </c>
      <c r="J1534" s="115">
        <f>VLOOKUP(M1534,'Grupy rabatowe'!A:E,5,0)</f>
        <v>0</v>
      </c>
      <c r="K1534" s="100">
        <f t="shared" si="75"/>
        <v>0</v>
      </c>
      <c r="L1534" s="18">
        <f t="shared" si="76"/>
        <v>1157.45</v>
      </c>
      <c r="M1534" s="19" t="s">
        <v>3804</v>
      </c>
      <c r="N1534" s="24" t="str">
        <f t="shared" si="74"/>
        <v>rabat - grupa</v>
      </c>
    </row>
    <row r="1535" spans="1:14" x14ac:dyDescent="0.25">
      <c r="A1535" s="195" t="s">
        <v>3208</v>
      </c>
      <c r="B1535" s="132" t="s">
        <v>3975</v>
      </c>
      <c r="C1535" s="41" t="s">
        <v>193</v>
      </c>
      <c r="D1535" s="16"/>
      <c r="E1535" s="25"/>
      <c r="F1535" s="194" t="s">
        <v>5048</v>
      </c>
      <c r="G1535" s="239">
        <v>5904067605640</v>
      </c>
      <c r="H1535" s="16" t="s">
        <v>17</v>
      </c>
      <c r="I1535" s="113">
        <v>848.22</v>
      </c>
      <c r="J1535" s="115">
        <f>VLOOKUP(M1535,'Grupy rabatowe'!A:E,5,0)</f>
        <v>0</v>
      </c>
      <c r="K1535" s="100">
        <f t="shared" si="75"/>
        <v>0</v>
      </c>
      <c r="L1535" s="18">
        <f t="shared" si="76"/>
        <v>848.22</v>
      </c>
      <c r="M1535" s="19" t="s">
        <v>3804</v>
      </c>
      <c r="N1535" s="24" t="str">
        <f t="shared" si="74"/>
        <v>rabat - grupa</v>
      </c>
    </row>
    <row r="1536" spans="1:14" x14ac:dyDescent="0.25">
      <c r="A1536" s="195" t="s">
        <v>3209</v>
      </c>
      <c r="B1536" s="132" t="s">
        <v>3976</v>
      </c>
      <c r="C1536" s="41" t="s">
        <v>193</v>
      </c>
      <c r="D1536" s="16"/>
      <c r="E1536" s="25"/>
      <c r="F1536" s="194" t="s">
        <v>5048</v>
      </c>
      <c r="G1536" s="239">
        <v>5904067605657</v>
      </c>
      <c r="H1536" s="16" t="s">
        <v>17</v>
      </c>
      <c r="I1536" s="113">
        <v>960.26</v>
      </c>
      <c r="J1536" s="115">
        <f>VLOOKUP(M1536,'Grupy rabatowe'!A:E,5,0)</f>
        <v>0</v>
      </c>
      <c r="K1536" s="100">
        <f t="shared" si="75"/>
        <v>0</v>
      </c>
      <c r="L1536" s="18">
        <f t="shared" si="76"/>
        <v>960.26</v>
      </c>
      <c r="M1536" s="19" t="s">
        <v>3804</v>
      </c>
      <c r="N1536" s="24" t="str">
        <f t="shared" si="74"/>
        <v>rabat - grupa</v>
      </c>
    </row>
    <row r="1537" spans="1:14" x14ac:dyDescent="0.25">
      <c r="A1537" s="195" t="s">
        <v>3210</v>
      </c>
      <c r="B1537" s="132" t="s">
        <v>3977</v>
      </c>
      <c r="C1537" s="41" t="s">
        <v>193</v>
      </c>
      <c r="D1537" s="16"/>
      <c r="E1537" s="25"/>
      <c r="F1537" s="194" t="s">
        <v>5048</v>
      </c>
      <c r="G1537" s="239">
        <v>5904067605664</v>
      </c>
      <c r="H1537" s="16" t="s">
        <v>17</v>
      </c>
      <c r="I1537" s="113">
        <v>1072.3</v>
      </c>
      <c r="J1537" s="115">
        <f>VLOOKUP(M1537,'Grupy rabatowe'!A:E,5,0)</f>
        <v>0</v>
      </c>
      <c r="K1537" s="100">
        <f t="shared" si="75"/>
        <v>0</v>
      </c>
      <c r="L1537" s="18">
        <f t="shared" si="76"/>
        <v>1072.3</v>
      </c>
      <c r="M1537" s="19" t="s">
        <v>3804</v>
      </c>
      <c r="N1537" s="24" t="str">
        <f t="shared" si="74"/>
        <v>rabat - grupa</v>
      </c>
    </row>
    <row r="1538" spans="1:14" x14ac:dyDescent="0.25">
      <c r="A1538" s="195" t="s">
        <v>3211</v>
      </c>
      <c r="B1538" s="132" t="s">
        <v>3978</v>
      </c>
      <c r="C1538" s="41" t="s">
        <v>193</v>
      </c>
      <c r="D1538" s="16"/>
      <c r="E1538" s="25"/>
      <c r="F1538" s="194" t="s">
        <v>5048</v>
      </c>
      <c r="G1538" s="239">
        <v>5904067605671</v>
      </c>
      <c r="H1538" s="16" t="s">
        <v>17</v>
      </c>
      <c r="I1538" s="113">
        <v>1184.3399999999999</v>
      </c>
      <c r="J1538" s="115">
        <f>VLOOKUP(M1538,'Grupy rabatowe'!A:E,5,0)</f>
        <v>0</v>
      </c>
      <c r="K1538" s="100">
        <f t="shared" si="75"/>
        <v>0</v>
      </c>
      <c r="L1538" s="18">
        <f t="shared" si="76"/>
        <v>1184.3399999999999</v>
      </c>
      <c r="M1538" s="19" t="s">
        <v>3804</v>
      </c>
      <c r="N1538" s="24" t="str">
        <f t="shared" si="74"/>
        <v>rabat - grupa</v>
      </c>
    </row>
    <row r="1539" spans="1:14" x14ac:dyDescent="0.25">
      <c r="A1539" s="196" t="s">
        <v>1843</v>
      </c>
      <c r="B1539" s="132" t="s">
        <v>3979</v>
      </c>
      <c r="C1539" s="41" t="s">
        <v>193</v>
      </c>
      <c r="D1539" s="16"/>
      <c r="E1539" s="25"/>
      <c r="F1539" s="194" t="s">
        <v>5048</v>
      </c>
      <c r="G1539" s="239">
        <v>5901289537056</v>
      </c>
      <c r="H1539" s="16" t="s">
        <v>17</v>
      </c>
      <c r="I1539" s="113">
        <v>943.94</v>
      </c>
      <c r="J1539" s="115">
        <f>VLOOKUP(M1539,'Grupy rabatowe'!A:E,5,0)</f>
        <v>0</v>
      </c>
      <c r="K1539" s="100">
        <f t="shared" si="75"/>
        <v>0</v>
      </c>
      <c r="L1539" s="18">
        <f t="shared" si="76"/>
        <v>943.94</v>
      </c>
      <c r="M1539" s="19" t="s">
        <v>3804</v>
      </c>
      <c r="N1539" s="24" t="str">
        <f t="shared" si="74"/>
        <v>rabat - grupa</v>
      </c>
    </row>
    <row r="1540" spans="1:14" x14ac:dyDescent="0.25">
      <c r="A1540" s="196" t="s">
        <v>1844</v>
      </c>
      <c r="B1540" s="132" t="s">
        <v>3980</v>
      </c>
      <c r="C1540" s="41" t="s">
        <v>193</v>
      </c>
      <c r="D1540" s="16"/>
      <c r="E1540" s="25"/>
      <c r="F1540" s="194" t="s">
        <v>5048</v>
      </c>
      <c r="G1540" s="239">
        <v>5901289537063</v>
      </c>
      <c r="H1540" s="16" t="s">
        <v>17</v>
      </c>
      <c r="I1540" s="113">
        <v>1118.44</v>
      </c>
      <c r="J1540" s="115">
        <f>VLOOKUP(M1540,'Grupy rabatowe'!A:E,5,0)</f>
        <v>0</v>
      </c>
      <c r="K1540" s="100">
        <f t="shared" si="75"/>
        <v>0</v>
      </c>
      <c r="L1540" s="18">
        <f t="shared" si="76"/>
        <v>1118.44</v>
      </c>
      <c r="M1540" s="19" t="s">
        <v>3804</v>
      </c>
      <c r="N1540" s="24" t="str">
        <f t="shared" si="74"/>
        <v>rabat - grupa</v>
      </c>
    </row>
    <row r="1541" spans="1:14" x14ac:dyDescent="0.25">
      <c r="A1541" s="196" t="s">
        <v>1845</v>
      </c>
      <c r="B1541" s="132" t="s">
        <v>3981</v>
      </c>
      <c r="C1541" s="41" t="s">
        <v>193</v>
      </c>
      <c r="D1541" s="16"/>
      <c r="E1541" s="25"/>
      <c r="F1541" s="194" t="s">
        <v>5048</v>
      </c>
      <c r="G1541" s="239">
        <v>5901289537070</v>
      </c>
      <c r="H1541" s="16" t="s">
        <v>17</v>
      </c>
      <c r="I1541" s="113">
        <v>1292.93</v>
      </c>
      <c r="J1541" s="115">
        <f>VLOOKUP(M1541,'Grupy rabatowe'!A:E,5,0)</f>
        <v>0</v>
      </c>
      <c r="K1541" s="100">
        <f t="shared" si="75"/>
        <v>0</v>
      </c>
      <c r="L1541" s="18">
        <f t="shared" si="76"/>
        <v>1292.93</v>
      </c>
      <c r="M1541" s="19" t="s">
        <v>3804</v>
      </c>
      <c r="N1541" s="24" t="str">
        <f t="shared" si="74"/>
        <v>rabat - grupa</v>
      </c>
    </row>
    <row r="1542" spans="1:14" x14ac:dyDescent="0.25">
      <c r="A1542" s="144" t="s">
        <v>3212</v>
      </c>
      <c r="B1542" s="132" t="s">
        <v>3982</v>
      </c>
      <c r="C1542" s="41" t="s">
        <v>193</v>
      </c>
      <c r="D1542" s="16"/>
      <c r="E1542" s="25"/>
      <c r="F1542" s="194" t="s">
        <v>5047</v>
      </c>
      <c r="G1542" s="239">
        <v>5904067605688</v>
      </c>
      <c r="H1542" s="16" t="s">
        <v>17</v>
      </c>
      <c r="I1542" s="113">
        <v>475.47</v>
      </c>
      <c r="J1542" s="115">
        <f>VLOOKUP(M1542,'Grupy rabatowe'!A:E,5,0)</f>
        <v>0</v>
      </c>
      <c r="K1542" s="100">
        <f t="shared" si="75"/>
        <v>0</v>
      </c>
      <c r="L1542" s="18">
        <f t="shared" si="76"/>
        <v>475.47</v>
      </c>
      <c r="M1542" s="19" t="s">
        <v>3805</v>
      </c>
      <c r="N1542" s="24" t="str">
        <f t="shared" si="74"/>
        <v>rabat - grupa</v>
      </c>
    </row>
    <row r="1543" spans="1:14" x14ac:dyDescent="0.25">
      <c r="A1543" s="144" t="s">
        <v>3213</v>
      </c>
      <c r="B1543" s="132" t="s">
        <v>3983</v>
      </c>
      <c r="C1543" s="41" t="s">
        <v>193</v>
      </c>
      <c r="D1543" s="16"/>
      <c r="E1543" s="25"/>
      <c r="F1543" s="194" t="s">
        <v>5047</v>
      </c>
      <c r="G1543" s="239">
        <v>5904067605695</v>
      </c>
      <c r="H1543" s="16" t="s">
        <v>17</v>
      </c>
      <c r="I1543" s="113">
        <v>544.05999999999995</v>
      </c>
      <c r="J1543" s="115">
        <f>VLOOKUP(M1543,'Grupy rabatowe'!A:E,5,0)</f>
        <v>0</v>
      </c>
      <c r="K1543" s="100">
        <f t="shared" si="75"/>
        <v>0</v>
      </c>
      <c r="L1543" s="18">
        <f t="shared" si="76"/>
        <v>544.05999999999995</v>
      </c>
      <c r="M1543" s="19" t="s">
        <v>3805</v>
      </c>
      <c r="N1543" s="24" t="str">
        <f t="shared" si="74"/>
        <v>rabat - grupa</v>
      </c>
    </row>
    <row r="1544" spans="1:14" x14ac:dyDescent="0.25">
      <c r="A1544" s="144" t="s">
        <v>3214</v>
      </c>
      <c r="B1544" s="132" t="s">
        <v>3984</v>
      </c>
      <c r="C1544" s="41" t="s">
        <v>193</v>
      </c>
      <c r="D1544" s="16"/>
      <c r="E1544" s="25"/>
      <c r="F1544" s="194" t="s">
        <v>5047</v>
      </c>
      <c r="G1544" s="239">
        <v>5904067605701</v>
      </c>
      <c r="H1544" s="16" t="s">
        <v>17</v>
      </c>
      <c r="I1544" s="113">
        <v>612.65</v>
      </c>
      <c r="J1544" s="115">
        <f>VLOOKUP(M1544,'Grupy rabatowe'!A:E,5,0)</f>
        <v>0</v>
      </c>
      <c r="K1544" s="100">
        <f t="shared" si="75"/>
        <v>0</v>
      </c>
      <c r="L1544" s="18">
        <f t="shared" si="76"/>
        <v>612.65</v>
      </c>
      <c r="M1544" s="19" t="s">
        <v>3805</v>
      </c>
      <c r="N1544" s="24" t="str">
        <f t="shared" si="74"/>
        <v>rabat - grupa</v>
      </c>
    </row>
    <row r="1545" spans="1:14" x14ac:dyDescent="0.25">
      <c r="A1545" s="144" t="s">
        <v>3215</v>
      </c>
      <c r="B1545" s="132" t="s">
        <v>3985</v>
      </c>
      <c r="C1545" s="41" t="s">
        <v>193</v>
      </c>
      <c r="D1545" s="16"/>
      <c r="E1545" s="25"/>
      <c r="F1545" s="194" t="s">
        <v>5047</v>
      </c>
      <c r="G1545" s="239">
        <v>5904067605718</v>
      </c>
      <c r="H1545" s="16" t="s">
        <v>17</v>
      </c>
      <c r="I1545" s="113">
        <v>659.2</v>
      </c>
      <c r="J1545" s="115">
        <f>VLOOKUP(M1545,'Grupy rabatowe'!A:E,5,0)</f>
        <v>0</v>
      </c>
      <c r="K1545" s="100">
        <f t="shared" si="75"/>
        <v>0</v>
      </c>
      <c r="L1545" s="18">
        <f t="shared" si="76"/>
        <v>659.2</v>
      </c>
      <c r="M1545" s="19" t="s">
        <v>3805</v>
      </c>
      <c r="N1545" s="24" t="str">
        <f t="shared" si="74"/>
        <v>rabat - grupa</v>
      </c>
    </row>
    <row r="1546" spans="1:14" x14ac:dyDescent="0.25">
      <c r="A1546" s="144" t="s">
        <v>3216</v>
      </c>
      <c r="B1546" s="132" t="s">
        <v>3986</v>
      </c>
      <c r="C1546" s="41" t="s">
        <v>193</v>
      </c>
      <c r="D1546" s="16"/>
      <c r="E1546" s="25"/>
      <c r="F1546" s="194" t="s">
        <v>5047</v>
      </c>
      <c r="G1546" s="239">
        <v>5904067605725</v>
      </c>
      <c r="H1546" s="16" t="s">
        <v>17</v>
      </c>
      <c r="I1546" s="113">
        <v>749.84</v>
      </c>
      <c r="J1546" s="115">
        <f>VLOOKUP(M1546,'Grupy rabatowe'!A:E,5,0)</f>
        <v>0</v>
      </c>
      <c r="K1546" s="100">
        <f t="shared" si="75"/>
        <v>0</v>
      </c>
      <c r="L1546" s="18">
        <f t="shared" si="76"/>
        <v>749.84</v>
      </c>
      <c r="M1546" s="19" t="s">
        <v>3805</v>
      </c>
      <c r="N1546" s="24" t="str">
        <f t="shared" si="74"/>
        <v>rabat - grupa</v>
      </c>
    </row>
    <row r="1547" spans="1:14" x14ac:dyDescent="0.25">
      <c r="A1547" s="144" t="s">
        <v>3217</v>
      </c>
      <c r="B1547" s="132" t="s">
        <v>3987</v>
      </c>
      <c r="C1547" s="41" t="s">
        <v>193</v>
      </c>
      <c r="D1547" s="16"/>
      <c r="E1547" s="25"/>
      <c r="F1547" s="194" t="s">
        <v>5047</v>
      </c>
      <c r="G1547" s="239">
        <v>5904067605732</v>
      </c>
      <c r="H1547" s="16" t="s">
        <v>17</v>
      </c>
      <c r="I1547" s="113">
        <v>585.72</v>
      </c>
      <c r="J1547" s="115">
        <f>VLOOKUP(M1547,'Grupy rabatowe'!A:E,5,0)</f>
        <v>0</v>
      </c>
      <c r="K1547" s="100">
        <f t="shared" si="75"/>
        <v>0</v>
      </c>
      <c r="L1547" s="18">
        <f t="shared" si="76"/>
        <v>585.72</v>
      </c>
      <c r="M1547" s="19" t="s">
        <v>3805</v>
      </c>
      <c r="N1547" s="24" t="str">
        <f t="shared" si="74"/>
        <v>rabat - grupa</v>
      </c>
    </row>
    <row r="1548" spans="1:14" x14ac:dyDescent="0.25">
      <c r="A1548" s="144" t="s">
        <v>3218</v>
      </c>
      <c r="B1548" s="132" t="s">
        <v>3988</v>
      </c>
      <c r="C1548" s="41" t="s">
        <v>193</v>
      </c>
      <c r="D1548" s="16"/>
      <c r="E1548" s="25"/>
      <c r="F1548" s="194" t="s">
        <v>5047</v>
      </c>
      <c r="G1548" s="239">
        <v>5904067605749</v>
      </c>
      <c r="H1548" s="16" t="s">
        <v>17</v>
      </c>
      <c r="I1548" s="113">
        <v>690.97</v>
      </c>
      <c r="J1548" s="115">
        <f>VLOOKUP(M1548,'Grupy rabatowe'!A:E,5,0)</f>
        <v>0</v>
      </c>
      <c r="K1548" s="100">
        <f t="shared" si="75"/>
        <v>0</v>
      </c>
      <c r="L1548" s="18">
        <f t="shared" si="76"/>
        <v>690.97</v>
      </c>
      <c r="M1548" s="19" t="s">
        <v>3805</v>
      </c>
      <c r="N1548" s="24" t="str">
        <f t="shared" si="74"/>
        <v>rabat - grupa</v>
      </c>
    </row>
    <row r="1549" spans="1:14" x14ac:dyDescent="0.25">
      <c r="A1549" s="144" t="s">
        <v>3219</v>
      </c>
      <c r="B1549" s="132" t="s">
        <v>3989</v>
      </c>
      <c r="C1549" s="41" t="s">
        <v>193</v>
      </c>
      <c r="D1549" s="16"/>
      <c r="E1549" s="25"/>
      <c r="F1549" s="194" t="s">
        <v>5047</v>
      </c>
      <c r="G1549" s="239">
        <v>5904067605756</v>
      </c>
      <c r="H1549" s="16" t="s">
        <v>17</v>
      </c>
      <c r="I1549" s="113">
        <v>796.22</v>
      </c>
      <c r="J1549" s="115">
        <f>VLOOKUP(M1549,'Grupy rabatowe'!A:E,5,0)</f>
        <v>0</v>
      </c>
      <c r="K1549" s="100">
        <f t="shared" si="75"/>
        <v>0</v>
      </c>
      <c r="L1549" s="18">
        <f t="shared" si="76"/>
        <v>796.22</v>
      </c>
      <c r="M1549" s="19" t="s">
        <v>3805</v>
      </c>
      <c r="N1549" s="24" t="str">
        <f t="shared" si="74"/>
        <v>rabat - grupa</v>
      </c>
    </row>
    <row r="1550" spans="1:14" x14ac:dyDescent="0.25">
      <c r="A1550" s="144" t="s">
        <v>3220</v>
      </c>
      <c r="B1550" s="132" t="s">
        <v>3990</v>
      </c>
      <c r="C1550" s="41" t="s">
        <v>193</v>
      </c>
      <c r="D1550" s="16"/>
      <c r="E1550" s="25"/>
      <c r="F1550" s="194" t="s">
        <v>5047</v>
      </c>
      <c r="G1550" s="239">
        <v>5904067605763</v>
      </c>
      <c r="H1550" s="16" t="s">
        <v>17</v>
      </c>
      <c r="I1550" s="113">
        <v>901.47</v>
      </c>
      <c r="J1550" s="115">
        <f>VLOOKUP(M1550,'Grupy rabatowe'!A:E,5,0)</f>
        <v>0</v>
      </c>
      <c r="K1550" s="100">
        <f t="shared" si="75"/>
        <v>0</v>
      </c>
      <c r="L1550" s="18">
        <f t="shared" si="76"/>
        <v>901.47</v>
      </c>
      <c r="M1550" s="19" t="s">
        <v>3805</v>
      </c>
      <c r="N1550" s="24" t="str">
        <f t="shared" si="74"/>
        <v>rabat - grupa</v>
      </c>
    </row>
    <row r="1551" spans="1:14" x14ac:dyDescent="0.25">
      <c r="A1551" s="144" t="s">
        <v>3221</v>
      </c>
      <c r="B1551" s="132" t="s">
        <v>3991</v>
      </c>
      <c r="C1551" s="41" t="s">
        <v>193</v>
      </c>
      <c r="D1551" s="16"/>
      <c r="E1551" s="25"/>
      <c r="F1551" s="194" t="s">
        <v>5048</v>
      </c>
      <c r="G1551" s="239">
        <v>5904067605770</v>
      </c>
      <c r="H1551" s="16" t="s">
        <v>17</v>
      </c>
      <c r="I1551" s="113">
        <v>606.08000000000004</v>
      </c>
      <c r="J1551" s="115">
        <f>VLOOKUP(M1551,'Grupy rabatowe'!A:E,5,0)</f>
        <v>0</v>
      </c>
      <c r="K1551" s="100">
        <f t="shared" si="75"/>
        <v>0</v>
      </c>
      <c r="L1551" s="18">
        <f t="shared" si="76"/>
        <v>606.08000000000004</v>
      </c>
      <c r="M1551" s="19" t="s">
        <v>3805</v>
      </c>
      <c r="N1551" s="24" t="str">
        <f t="shared" si="74"/>
        <v>rabat - grupa</v>
      </c>
    </row>
    <row r="1552" spans="1:14" x14ac:dyDescent="0.25">
      <c r="A1552" s="144" t="s">
        <v>3222</v>
      </c>
      <c r="B1552" s="132" t="s">
        <v>3992</v>
      </c>
      <c r="C1552" s="41" t="s">
        <v>193</v>
      </c>
      <c r="D1552" s="16"/>
      <c r="E1552" s="25"/>
      <c r="F1552" s="194" t="s">
        <v>5048</v>
      </c>
      <c r="G1552" s="239">
        <v>5904067605787</v>
      </c>
      <c r="H1552" s="16" t="s">
        <v>17</v>
      </c>
      <c r="I1552" s="113">
        <v>718.12</v>
      </c>
      <c r="J1552" s="115">
        <f>VLOOKUP(M1552,'Grupy rabatowe'!A:E,5,0)</f>
        <v>0</v>
      </c>
      <c r="K1552" s="100">
        <f t="shared" si="75"/>
        <v>0</v>
      </c>
      <c r="L1552" s="18">
        <f t="shared" si="76"/>
        <v>718.12</v>
      </c>
      <c r="M1552" s="19" t="s">
        <v>3805</v>
      </c>
      <c r="N1552" s="24" t="str">
        <f t="shared" si="74"/>
        <v>rabat - grupa</v>
      </c>
    </row>
    <row r="1553" spans="1:14" x14ac:dyDescent="0.25">
      <c r="A1553" s="144" t="s">
        <v>3223</v>
      </c>
      <c r="B1553" s="132" t="s">
        <v>3993</v>
      </c>
      <c r="C1553" s="41" t="s">
        <v>193</v>
      </c>
      <c r="D1553" s="16"/>
      <c r="E1553" s="25"/>
      <c r="F1553" s="194" t="s">
        <v>5048</v>
      </c>
      <c r="G1553" s="239">
        <v>5904067605794</v>
      </c>
      <c r="H1553" s="16" t="s">
        <v>17</v>
      </c>
      <c r="I1553" s="113">
        <v>830.16</v>
      </c>
      <c r="J1553" s="115">
        <f>VLOOKUP(M1553,'Grupy rabatowe'!A:E,5,0)</f>
        <v>0</v>
      </c>
      <c r="K1553" s="100">
        <f t="shared" si="75"/>
        <v>0</v>
      </c>
      <c r="L1553" s="18">
        <f t="shared" si="76"/>
        <v>830.16</v>
      </c>
      <c r="M1553" s="19" t="s">
        <v>3805</v>
      </c>
      <c r="N1553" s="24" t="str">
        <f t="shared" si="74"/>
        <v>rabat - grupa</v>
      </c>
    </row>
    <row r="1554" spans="1:14" x14ac:dyDescent="0.25">
      <c r="A1554" s="144" t="s">
        <v>3224</v>
      </c>
      <c r="B1554" s="132" t="s">
        <v>3994</v>
      </c>
      <c r="C1554" s="41" t="s">
        <v>193</v>
      </c>
      <c r="D1554" s="16"/>
      <c r="E1554" s="25"/>
      <c r="F1554" s="194" t="s">
        <v>5048</v>
      </c>
      <c r="G1554" s="239">
        <v>5904067605800</v>
      </c>
      <c r="H1554" s="16" t="s">
        <v>17</v>
      </c>
      <c r="I1554" s="113">
        <v>942.2</v>
      </c>
      <c r="J1554" s="115">
        <f>VLOOKUP(M1554,'Grupy rabatowe'!A:E,5,0)</f>
        <v>0</v>
      </c>
      <c r="K1554" s="100">
        <f t="shared" si="75"/>
        <v>0</v>
      </c>
      <c r="L1554" s="18">
        <f t="shared" si="76"/>
        <v>942.2</v>
      </c>
      <c r="M1554" s="19" t="s">
        <v>3805</v>
      </c>
      <c r="N1554" s="24" t="str">
        <f t="shared" si="74"/>
        <v>rabat - grupa</v>
      </c>
    </row>
    <row r="1555" spans="1:14" x14ac:dyDescent="0.25">
      <c r="A1555" s="195" t="s">
        <v>3225</v>
      </c>
      <c r="B1555" s="132" t="s">
        <v>3995</v>
      </c>
      <c r="C1555" s="41" t="s">
        <v>193</v>
      </c>
      <c r="D1555" s="16"/>
      <c r="E1555" s="25"/>
      <c r="F1555" s="194" t="s">
        <v>5047</v>
      </c>
      <c r="G1555" s="239">
        <v>5904067602069</v>
      </c>
      <c r="H1555" s="16" t="s">
        <v>17</v>
      </c>
      <c r="I1555" s="113">
        <v>999.58</v>
      </c>
      <c r="J1555" s="115">
        <f>VLOOKUP(M1555,'Grupy rabatowe'!A:E,5,0)</f>
        <v>0</v>
      </c>
      <c r="K1555" s="100">
        <f t="shared" si="75"/>
        <v>0</v>
      </c>
      <c r="L1555" s="18">
        <f t="shared" si="76"/>
        <v>999.58</v>
      </c>
      <c r="M1555" s="19" t="s">
        <v>3806</v>
      </c>
      <c r="N1555" s="24" t="str">
        <f t="shared" si="74"/>
        <v>rabat - grupa</v>
      </c>
    </row>
    <row r="1556" spans="1:14" x14ac:dyDescent="0.25">
      <c r="A1556" s="195" t="s">
        <v>3226</v>
      </c>
      <c r="B1556" s="132" t="s">
        <v>3996</v>
      </c>
      <c r="C1556" s="41" t="s">
        <v>193</v>
      </c>
      <c r="D1556" s="16"/>
      <c r="E1556" s="25"/>
      <c r="F1556" s="194" t="s">
        <v>5047</v>
      </c>
      <c r="G1556" s="239">
        <v>5904067602076</v>
      </c>
      <c r="H1556" s="16" t="s">
        <v>17</v>
      </c>
      <c r="I1556" s="113">
        <v>1104.8399999999999</v>
      </c>
      <c r="J1556" s="115">
        <f>VLOOKUP(M1556,'Grupy rabatowe'!A:E,5,0)</f>
        <v>0</v>
      </c>
      <c r="K1556" s="100">
        <f t="shared" si="75"/>
        <v>0</v>
      </c>
      <c r="L1556" s="18">
        <f t="shared" si="76"/>
        <v>1104.8399999999999</v>
      </c>
      <c r="M1556" s="19" t="s">
        <v>3806</v>
      </c>
      <c r="N1556" s="24" t="str">
        <f t="shared" si="74"/>
        <v>rabat - grupa</v>
      </c>
    </row>
    <row r="1557" spans="1:14" x14ac:dyDescent="0.25">
      <c r="A1557" s="195" t="s">
        <v>3227</v>
      </c>
      <c r="B1557" s="132" t="s">
        <v>3997</v>
      </c>
      <c r="C1557" s="41" t="s">
        <v>193</v>
      </c>
      <c r="D1557" s="16"/>
      <c r="E1557" s="25"/>
      <c r="F1557" s="194" t="s">
        <v>5047</v>
      </c>
      <c r="G1557" s="239">
        <v>5904067602083</v>
      </c>
      <c r="H1557" s="16" t="s">
        <v>17</v>
      </c>
      <c r="I1557" s="113">
        <v>1210.0899999999999</v>
      </c>
      <c r="J1557" s="115">
        <f>VLOOKUP(M1557,'Grupy rabatowe'!A:E,5,0)</f>
        <v>0</v>
      </c>
      <c r="K1557" s="100">
        <f t="shared" si="75"/>
        <v>0</v>
      </c>
      <c r="L1557" s="18">
        <f t="shared" si="76"/>
        <v>1210.0899999999999</v>
      </c>
      <c r="M1557" s="19" t="s">
        <v>3806</v>
      </c>
      <c r="N1557" s="24" t="str">
        <f t="shared" si="74"/>
        <v>rabat - grupa</v>
      </c>
    </row>
    <row r="1558" spans="1:14" x14ac:dyDescent="0.25">
      <c r="A1558" s="195" t="s">
        <v>3228</v>
      </c>
      <c r="B1558" s="132" t="s">
        <v>3998</v>
      </c>
      <c r="C1558" s="41" t="s">
        <v>193</v>
      </c>
      <c r="D1558" s="16"/>
      <c r="E1558" s="25"/>
      <c r="F1558" s="194" t="s">
        <v>5047</v>
      </c>
      <c r="G1558" s="239">
        <v>5904067602090</v>
      </c>
      <c r="H1558" s="16" t="s">
        <v>17</v>
      </c>
      <c r="I1558" s="113">
        <v>1417.17</v>
      </c>
      <c r="J1558" s="115">
        <f>VLOOKUP(M1558,'Grupy rabatowe'!A:E,5,0)</f>
        <v>0</v>
      </c>
      <c r="K1558" s="100">
        <f t="shared" si="75"/>
        <v>0</v>
      </c>
      <c r="L1558" s="18">
        <f t="shared" si="76"/>
        <v>1417.17</v>
      </c>
      <c r="M1558" s="19" t="s">
        <v>3806</v>
      </c>
      <c r="N1558" s="24" t="str">
        <f t="shared" si="74"/>
        <v>rabat - grupa</v>
      </c>
    </row>
    <row r="1559" spans="1:14" x14ac:dyDescent="0.25">
      <c r="A1559" s="195" t="s">
        <v>3229</v>
      </c>
      <c r="B1559" s="132" t="s">
        <v>3999</v>
      </c>
      <c r="C1559" s="41" t="s">
        <v>193</v>
      </c>
      <c r="D1559" s="16"/>
      <c r="E1559" s="25"/>
      <c r="F1559" s="194" t="s">
        <v>5047</v>
      </c>
      <c r="G1559" s="239">
        <v>5904067602106</v>
      </c>
      <c r="H1559" s="16" t="s">
        <v>17</v>
      </c>
      <c r="I1559" s="113">
        <v>1006.02</v>
      </c>
      <c r="J1559" s="115">
        <f>VLOOKUP(M1559,'Grupy rabatowe'!A:E,5,0)</f>
        <v>0</v>
      </c>
      <c r="K1559" s="100">
        <f t="shared" si="75"/>
        <v>0</v>
      </c>
      <c r="L1559" s="18">
        <f t="shared" si="76"/>
        <v>1006.02</v>
      </c>
      <c r="M1559" s="19" t="s">
        <v>3806</v>
      </c>
      <c r="N1559" s="24" t="str">
        <f t="shared" si="74"/>
        <v>rabat - grupa</v>
      </c>
    </row>
    <row r="1560" spans="1:14" x14ac:dyDescent="0.25">
      <c r="A1560" s="195" t="s">
        <v>3230</v>
      </c>
      <c r="B1560" s="132" t="s">
        <v>4000</v>
      </c>
      <c r="C1560" s="41" t="s">
        <v>193</v>
      </c>
      <c r="D1560" s="16"/>
      <c r="E1560" s="25"/>
      <c r="F1560" s="194" t="s">
        <v>5047</v>
      </c>
      <c r="G1560" s="239">
        <v>5904067602113</v>
      </c>
      <c r="H1560" s="16" t="s">
        <v>17</v>
      </c>
      <c r="I1560" s="113">
        <v>1111.27</v>
      </c>
      <c r="J1560" s="115">
        <f>VLOOKUP(M1560,'Grupy rabatowe'!A:E,5,0)</f>
        <v>0</v>
      </c>
      <c r="K1560" s="100">
        <f t="shared" si="75"/>
        <v>0</v>
      </c>
      <c r="L1560" s="18">
        <f t="shared" si="76"/>
        <v>1111.27</v>
      </c>
      <c r="M1560" s="19" t="s">
        <v>3806</v>
      </c>
      <c r="N1560" s="24" t="str">
        <f t="shared" si="74"/>
        <v>rabat - grupa</v>
      </c>
    </row>
    <row r="1561" spans="1:14" x14ac:dyDescent="0.25">
      <c r="A1561" s="195" t="s">
        <v>3231</v>
      </c>
      <c r="B1561" s="132" t="s">
        <v>4001</v>
      </c>
      <c r="C1561" s="41" t="s">
        <v>193</v>
      </c>
      <c r="D1561" s="16"/>
      <c r="E1561" s="25"/>
      <c r="F1561" s="194" t="s">
        <v>5047</v>
      </c>
      <c r="G1561" s="239">
        <v>5904067602120</v>
      </c>
      <c r="H1561" s="16" t="s">
        <v>17</v>
      </c>
      <c r="I1561" s="113">
        <v>1216.52</v>
      </c>
      <c r="J1561" s="115">
        <f>VLOOKUP(M1561,'Grupy rabatowe'!A:E,5,0)</f>
        <v>0</v>
      </c>
      <c r="K1561" s="100">
        <f t="shared" si="75"/>
        <v>0</v>
      </c>
      <c r="L1561" s="18">
        <f t="shared" si="76"/>
        <v>1216.52</v>
      </c>
      <c r="M1561" s="19" t="s">
        <v>3806</v>
      </c>
      <c r="N1561" s="24" t="str">
        <f t="shared" si="74"/>
        <v>rabat - grupa</v>
      </c>
    </row>
    <row r="1562" spans="1:14" x14ac:dyDescent="0.25">
      <c r="A1562" s="195" t="s">
        <v>3232</v>
      </c>
      <c r="B1562" s="132" t="s">
        <v>4002</v>
      </c>
      <c r="C1562" s="41" t="s">
        <v>193</v>
      </c>
      <c r="D1562" s="16"/>
      <c r="E1562" s="25"/>
      <c r="F1562" s="194" t="s">
        <v>5047</v>
      </c>
      <c r="G1562" s="239">
        <v>5904067602137</v>
      </c>
      <c r="H1562" s="16" t="s">
        <v>17</v>
      </c>
      <c r="I1562" s="113">
        <v>1423.6</v>
      </c>
      <c r="J1562" s="115">
        <f>VLOOKUP(M1562,'Grupy rabatowe'!A:E,5,0)</f>
        <v>0</v>
      </c>
      <c r="K1562" s="100">
        <f t="shared" si="75"/>
        <v>0</v>
      </c>
      <c r="L1562" s="18">
        <f t="shared" si="76"/>
        <v>1423.6</v>
      </c>
      <c r="M1562" s="19" t="s">
        <v>3806</v>
      </c>
      <c r="N1562" s="24" t="str">
        <f t="shared" si="74"/>
        <v>rabat - grupa</v>
      </c>
    </row>
    <row r="1563" spans="1:14" x14ac:dyDescent="0.25">
      <c r="A1563" s="195" t="s">
        <v>3233</v>
      </c>
      <c r="B1563" s="132" t="s">
        <v>4003</v>
      </c>
      <c r="C1563" s="41" t="s">
        <v>193</v>
      </c>
      <c r="D1563" s="16"/>
      <c r="E1563" s="25"/>
      <c r="F1563" s="194" t="s">
        <v>5048</v>
      </c>
      <c r="G1563" s="239">
        <v>5904067602144</v>
      </c>
      <c r="H1563" s="16" t="s">
        <v>17</v>
      </c>
      <c r="I1563" s="113">
        <v>843.36</v>
      </c>
      <c r="J1563" s="115">
        <f>VLOOKUP(M1563,'Grupy rabatowe'!A:E,5,0)</f>
        <v>0</v>
      </c>
      <c r="K1563" s="100">
        <f t="shared" si="75"/>
        <v>0</v>
      </c>
      <c r="L1563" s="18">
        <f t="shared" si="76"/>
        <v>843.36</v>
      </c>
      <c r="M1563" s="19" t="s">
        <v>3806</v>
      </c>
      <c r="N1563" s="24" t="str">
        <f t="shared" si="74"/>
        <v>rabat - grupa</v>
      </c>
    </row>
    <row r="1564" spans="1:14" x14ac:dyDescent="0.25">
      <c r="A1564" s="195" t="s">
        <v>3234</v>
      </c>
      <c r="B1564" s="132" t="s">
        <v>4004</v>
      </c>
      <c r="C1564" s="41" t="s">
        <v>193</v>
      </c>
      <c r="D1564" s="16"/>
      <c r="E1564" s="25"/>
      <c r="F1564" s="194" t="s">
        <v>5048</v>
      </c>
      <c r="G1564" s="239">
        <v>5904067602151</v>
      </c>
      <c r="H1564" s="16" t="s">
        <v>17</v>
      </c>
      <c r="I1564" s="113">
        <v>1268.22</v>
      </c>
      <c r="J1564" s="115">
        <f>VLOOKUP(M1564,'Grupy rabatowe'!A:E,5,0)</f>
        <v>0</v>
      </c>
      <c r="K1564" s="100">
        <f t="shared" si="75"/>
        <v>0</v>
      </c>
      <c r="L1564" s="18">
        <f t="shared" si="76"/>
        <v>1268.22</v>
      </c>
      <c r="M1564" s="19" t="s">
        <v>3806</v>
      </c>
      <c r="N1564" s="24" t="str">
        <f t="shared" si="74"/>
        <v>rabat - grupa</v>
      </c>
    </row>
    <row r="1565" spans="1:14" x14ac:dyDescent="0.25">
      <c r="A1565" s="195" t="s">
        <v>3235</v>
      </c>
      <c r="B1565" s="132" t="s">
        <v>4005</v>
      </c>
      <c r="C1565" s="41" t="s">
        <v>193</v>
      </c>
      <c r="D1565" s="16"/>
      <c r="E1565" s="25"/>
      <c r="F1565" s="194" t="s">
        <v>5048</v>
      </c>
      <c r="G1565" s="239">
        <v>5904067602168</v>
      </c>
      <c r="H1565" s="16" t="s">
        <v>17</v>
      </c>
      <c r="I1565" s="113">
        <v>1442.72</v>
      </c>
      <c r="J1565" s="115">
        <f>VLOOKUP(M1565,'Grupy rabatowe'!A:E,5,0)</f>
        <v>0</v>
      </c>
      <c r="K1565" s="100">
        <f t="shared" si="75"/>
        <v>0</v>
      </c>
      <c r="L1565" s="18">
        <f t="shared" si="76"/>
        <v>1442.72</v>
      </c>
      <c r="M1565" s="19" t="s">
        <v>3806</v>
      </c>
      <c r="N1565" s="24" t="str">
        <f t="shared" si="74"/>
        <v>rabat - grupa</v>
      </c>
    </row>
    <row r="1566" spans="1:14" x14ac:dyDescent="0.25">
      <c r="A1566" s="195" t="s">
        <v>3236</v>
      </c>
      <c r="B1566" s="132" t="s">
        <v>4006</v>
      </c>
      <c r="C1566" s="41" t="s">
        <v>193</v>
      </c>
      <c r="D1566" s="16"/>
      <c r="E1566" s="25"/>
      <c r="F1566" s="194" t="s">
        <v>5048</v>
      </c>
      <c r="G1566" s="239">
        <v>5904067602175</v>
      </c>
      <c r="H1566" s="16" t="s">
        <v>17</v>
      </c>
      <c r="I1566" s="113">
        <v>1617.21</v>
      </c>
      <c r="J1566" s="115">
        <f>VLOOKUP(M1566,'Grupy rabatowe'!A:E,5,0)</f>
        <v>0</v>
      </c>
      <c r="K1566" s="100">
        <f t="shared" si="75"/>
        <v>0</v>
      </c>
      <c r="L1566" s="18">
        <f t="shared" si="76"/>
        <v>1617.21</v>
      </c>
      <c r="M1566" s="19" t="s">
        <v>3806</v>
      </c>
      <c r="N1566" s="24" t="str">
        <f t="shared" si="74"/>
        <v>rabat - grupa</v>
      </c>
    </row>
    <row r="1567" spans="1:14" x14ac:dyDescent="0.25">
      <c r="A1567" s="195" t="s">
        <v>3237</v>
      </c>
      <c r="B1567" s="132" t="s">
        <v>4007</v>
      </c>
      <c r="C1567" s="41" t="s">
        <v>193</v>
      </c>
      <c r="D1567" s="16"/>
      <c r="E1567" s="25"/>
      <c r="F1567" s="194" t="s">
        <v>5048</v>
      </c>
      <c r="G1567" s="239">
        <v>5904067602182</v>
      </c>
      <c r="H1567" s="16" t="s">
        <v>17</v>
      </c>
      <c r="I1567" s="113">
        <v>851.59</v>
      </c>
      <c r="J1567" s="115">
        <f>VLOOKUP(M1567,'Grupy rabatowe'!A:E,5,0)</f>
        <v>0</v>
      </c>
      <c r="K1567" s="100">
        <f t="shared" si="75"/>
        <v>0</v>
      </c>
      <c r="L1567" s="18">
        <f t="shared" si="76"/>
        <v>851.59</v>
      </c>
      <c r="M1567" s="19" t="s">
        <v>3806</v>
      </c>
      <c r="N1567" s="24" t="str">
        <f t="shared" si="74"/>
        <v>rabat - grupa</v>
      </c>
    </row>
    <row r="1568" spans="1:14" x14ac:dyDescent="0.25">
      <c r="A1568" s="195" t="s">
        <v>3238</v>
      </c>
      <c r="B1568" s="132" t="s">
        <v>4008</v>
      </c>
      <c r="C1568" s="41" t="s">
        <v>193</v>
      </c>
      <c r="D1568" s="16"/>
      <c r="E1568" s="25"/>
      <c r="F1568" s="194" t="s">
        <v>5048</v>
      </c>
      <c r="G1568" s="239">
        <v>5904067602199</v>
      </c>
      <c r="H1568" s="16" t="s">
        <v>17</v>
      </c>
      <c r="I1568" s="113">
        <v>1079.04</v>
      </c>
      <c r="J1568" s="115">
        <f>VLOOKUP(M1568,'Grupy rabatowe'!A:E,5,0)</f>
        <v>0</v>
      </c>
      <c r="K1568" s="100">
        <f t="shared" si="75"/>
        <v>0</v>
      </c>
      <c r="L1568" s="18">
        <f t="shared" si="76"/>
        <v>1079.04</v>
      </c>
      <c r="M1568" s="19" t="s">
        <v>3806</v>
      </c>
      <c r="N1568" s="24" t="str">
        <f t="shared" si="74"/>
        <v>rabat - grupa</v>
      </c>
    </row>
    <row r="1569" spans="1:14" x14ac:dyDescent="0.25">
      <c r="A1569" s="195" t="s">
        <v>3239</v>
      </c>
      <c r="B1569" s="132" t="s">
        <v>4009</v>
      </c>
      <c r="C1569" s="41" t="s">
        <v>193</v>
      </c>
      <c r="D1569" s="16"/>
      <c r="E1569" s="25"/>
      <c r="F1569" s="194" t="s">
        <v>5048</v>
      </c>
      <c r="G1569" s="239">
        <v>5904067602205</v>
      </c>
      <c r="H1569" s="16" t="s">
        <v>17</v>
      </c>
      <c r="I1569" s="113">
        <v>1306.48</v>
      </c>
      <c r="J1569" s="115">
        <f>VLOOKUP(M1569,'Grupy rabatowe'!A:E,5,0)</f>
        <v>0</v>
      </c>
      <c r="K1569" s="100">
        <f t="shared" si="75"/>
        <v>0</v>
      </c>
      <c r="L1569" s="18">
        <f t="shared" si="76"/>
        <v>1306.48</v>
      </c>
      <c r="M1569" s="19" t="s">
        <v>3806</v>
      </c>
      <c r="N1569" s="24" t="str">
        <f t="shared" si="74"/>
        <v>rabat - grupa</v>
      </c>
    </row>
    <row r="1570" spans="1:14" x14ac:dyDescent="0.25">
      <c r="A1570" s="195" t="s">
        <v>3240</v>
      </c>
      <c r="B1570" s="132" t="s">
        <v>4010</v>
      </c>
      <c r="C1570" s="41" t="s">
        <v>193</v>
      </c>
      <c r="D1570" s="16"/>
      <c r="E1570" s="25"/>
      <c r="F1570" s="194" t="s">
        <v>5047</v>
      </c>
      <c r="G1570" s="239">
        <v>5904067602366</v>
      </c>
      <c r="H1570" s="16" t="s">
        <v>17</v>
      </c>
      <c r="I1570" s="113">
        <v>1007.93</v>
      </c>
      <c r="J1570" s="115">
        <f>VLOOKUP(M1570,'Grupy rabatowe'!A:E,5,0)</f>
        <v>0</v>
      </c>
      <c r="K1570" s="100">
        <f t="shared" si="75"/>
        <v>0</v>
      </c>
      <c r="L1570" s="18">
        <f t="shared" si="76"/>
        <v>1007.93</v>
      </c>
      <c r="M1570" s="19" t="s">
        <v>3806</v>
      </c>
      <c r="N1570" s="24" t="str">
        <f t="shared" si="74"/>
        <v>rabat - grupa</v>
      </c>
    </row>
    <row r="1571" spans="1:14" x14ac:dyDescent="0.25">
      <c r="A1571" s="195" t="s">
        <v>3241</v>
      </c>
      <c r="B1571" s="132" t="s">
        <v>4011</v>
      </c>
      <c r="C1571" s="41" t="s">
        <v>193</v>
      </c>
      <c r="D1571" s="16"/>
      <c r="E1571" s="25"/>
      <c r="F1571" s="194" t="s">
        <v>5047</v>
      </c>
      <c r="G1571" s="239">
        <v>5904067602373</v>
      </c>
      <c r="H1571" s="16" t="s">
        <v>17</v>
      </c>
      <c r="I1571" s="113">
        <v>1113.18</v>
      </c>
      <c r="J1571" s="115">
        <f>VLOOKUP(M1571,'Grupy rabatowe'!A:E,5,0)</f>
        <v>0</v>
      </c>
      <c r="K1571" s="100">
        <f t="shared" si="75"/>
        <v>0</v>
      </c>
      <c r="L1571" s="18">
        <f t="shared" si="76"/>
        <v>1113.18</v>
      </c>
      <c r="M1571" s="19" t="s">
        <v>3806</v>
      </c>
      <c r="N1571" s="24" t="str">
        <f t="shared" si="74"/>
        <v>rabat - grupa</v>
      </c>
    </row>
    <row r="1572" spans="1:14" x14ac:dyDescent="0.25">
      <c r="A1572" s="195" t="s">
        <v>3242</v>
      </c>
      <c r="B1572" s="132" t="s">
        <v>4012</v>
      </c>
      <c r="C1572" s="41" t="s">
        <v>193</v>
      </c>
      <c r="D1572" s="16"/>
      <c r="E1572" s="25"/>
      <c r="F1572" s="194" t="s">
        <v>5047</v>
      </c>
      <c r="G1572" s="239">
        <v>5904067602380</v>
      </c>
      <c r="H1572" s="16" t="s">
        <v>17</v>
      </c>
      <c r="I1572" s="113">
        <v>1218.44</v>
      </c>
      <c r="J1572" s="115">
        <f>VLOOKUP(M1572,'Grupy rabatowe'!A:E,5,0)</f>
        <v>0</v>
      </c>
      <c r="K1572" s="100">
        <f t="shared" si="75"/>
        <v>0</v>
      </c>
      <c r="L1572" s="18">
        <f t="shared" si="76"/>
        <v>1218.44</v>
      </c>
      <c r="M1572" s="19" t="s">
        <v>3806</v>
      </c>
      <c r="N1572" s="24" t="str">
        <f t="shared" si="74"/>
        <v>rabat - grupa</v>
      </c>
    </row>
    <row r="1573" spans="1:14" x14ac:dyDescent="0.25">
      <c r="A1573" s="195" t="s">
        <v>3243</v>
      </c>
      <c r="B1573" s="132" t="s">
        <v>4013</v>
      </c>
      <c r="C1573" s="41" t="s">
        <v>193</v>
      </c>
      <c r="D1573" s="16"/>
      <c r="E1573" s="25"/>
      <c r="F1573" s="194" t="s">
        <v>5047</v>
      </c>
      <c r="G1573" s="239">
        <v>5904067602397</v>
      </c>
      <c r="H1573" s="16" t="s">
        <v>17</v>
      </c>
      <c r="I1573" s="113">
        <v>1425.52</v>
      </c>
      <c r="J1573" s="115">
        <f>VLOOKUP(M1573,'Grupy rabatowe'!A:E,5,0)</f>
        <v>0</v>
      </c>
      <c r="K1573" s="100">
        <f t="shared" si="75"/>
        <v>0</v>
      </c>
      <c r="L1573" s="18">
        <f t="shared" si="76"/>
        <v>1425.52</v>
      </c>
      <c r="M1573" s="19" t="s">
        <v>3806</v>
      </c>
      <c r="N1573" s="24" t="str">
        <f t="shared" si="74"/>
        <v>rabat - grupa</v>
      </c>
    </row>
    <row r="1574" spans="1:14" x14ac:dyDescent="0.25">
      <c r="A1574" s="195" t="s">
        <v>3244</v>
      </c>
      <c r="B1574" s="132" t="s">
        <v>4014</v>
      </c>
      <c r="C1574" s="41" t="s">
        <v>193</v>
      </c>
      <c r="D1574" s="16"/>
      <c r="E1574" s="25"/>
      <c r="F1574" s="194" t="s">
        <v>5047</v>
      </c>
      <c r="G1574" s="239">
        <v>5904067602403</v>
      </c>
      <c r="H1574" s="16" t="s">
        <v>17</v>
      </c>
      <c r="I1574" s="113">
        <v>1036.95</v>
      </c>
      <c r="J1574" s="115">
        <f>VLOOKUP(M1574,'Grupy rabatowe'!A:E,5,0)</f>
        <v>0</v>
      </c>
      <c r="K1574" s="100">
        <f t="shared" si="75"/>
        <v>0</v>
      </c>
      <c r="L1574" s="18">
        <f t="shared" si="76"/>
        <v>1036.95</v>
      </c>
      <c r="M1574" s="19" t="s">
        <v>3806</v>
      </c>
      <c r="N1574" s="24" t="str">
        <f t="shared" si="74"/>
        <v>rabat - grupa</v>
      </c>
    </row>
    <row r="1575" spans="1:14" x14ac:dyDescent="0.25">
      <c r="A1575" s="195" t="s">
        <v>3245</v>
      </c>
      <c r="B1575" s="132" t="s">
        <v>4015</v>
      </c>
      <c r="C1575" s="41" t="s">
        <v>193</v>
      </c>
      <c r="D1575" s="16"/>
      <c r="E1575" s="25"/>
      <c r="F1575" s="194" t="s">
        <v>5047</v>
      </c>
      <c r="G1575" s="239">
        <v>5904067602410</v>
      </c>
      <c r="H1575" s="16" t="s">
        <v>17</v>
      </c>
      <c r="I1575" s="113">
        <v>1142.2</v>
      </c>
      <c r="J1575" s="115">
        <f>VLOOKUP(M1575,'Grupy rabatowe'!A:E,5,0)</f>
        <v>0</v>
      </c>
      <c r="K1575" s="100">
        <f t="shared" si="75"/>
        <v>0</v>
      </c>
      <c r="L1575" s="18">
        <f t="shared" si="76"/>
        <v>1142.2</v>
      </c>
      <c r="M1575" s="19" t="s">
        <v>3806</v>
      </c>
      <c r="N1575" s="24" t="str">
        <f t="shared" si="74"/>
        <v>rabat - grupa</v>
      </c>
    </row>
    <row r="1576" spans="1:14" x14ac:dyDescent="0.25">
      <c r="A1576" s="195" t="s">
        <v>3246</v>
      </c>
      <c r="B1576" s="132" t="s">
        <v>4016</v>
      </c>
      <c r="C1576" s="41" t="s">
        <v>193</v>
      </c>
      <c r="D1576" s="16"/>
      <c r="E1576" s="25"/>
      <c r="F1576" s="194" t="s">
        <v>5047</v>
      </c>
      <c r="G1576" s="239">
        <v>5904067602427</v>
      </c>
      <c r="H1576" s="16" t="s">
        <v>17</v>
      </c>
      <c r="I1576" s="113">
        <v>1247.45</v>
      </c>
      <c r="J1576" s="115">
        <f>VLOOKUP(M1576,'Grupy rabatowe'!A:E,5,0)</f>
        <v>0</v>
      </c>
      <c r="K1576" s="100">
        <f t="shared" si="75"/>
        <v>0</v>
      </c>
      <c r="L1576" s="18">
        <f t="shared" si="76"/>
        <v>1247.45</v>
      </c>
      <c r="M1576" s="19" t="s">
        <v>3806</v>
      </c>
      <c r="N1576" s="24" t="str">
        <f t="shared" si="74"/>
        <v>rabat - grupa</v>
      </c>
    </row>
    <row r="1577" spans="1:14" x14ac:dyDescent="0.25">
      <c r="A1577" s="195" t="s">
        <v>3247</v>
      </c>
      <c r="B1577" s="132" t="s">
        <v>4017</v>
      </c>
      <c r="C1577" s="41" t="s">
        <v>193</v>
      </c>
      <c r="D1577" s="16"/>
      <c r="E1577" s="25"/>
      <c r="F1577" s="194" t="s">
        <v>5047</v>
      </c>
      <c r="G1577" s="239">
        <v>5904067602434</v>
      </c>
      <c r="H1577" s="16" t="s">
        <v>17</v>
      </c>
      <c r="I1577" s="113">
        <v>1454.53</v>
      </c>
      <c r="J1577" s="115">
        <f>VLOOKUP(M1577,'Grupy rabatowe'!A:E,5,0)</f>
        <v>0</v>
      </c>
      <c r="K1577" s="100">
        <f t="shared" si="75"/>
        <v>0</v>
      </c>
      <c r="L1577" s="18">
        <f t="shared" si="76"/>
        <v>1454.53</v>
      </c>
      <c r="M1577" s="19" t="s">
        <v>3806</v>
      </c>
      <c r="N1577" s="24" t="str">
        <f t="shared" si="74"/>
        <v>rabat - grupa</v>
      </c>
    </row>
    <row r="1578" spans="1:14" x14ac:dyDescent="0.25">
      <c r="A1578" s="195" t="s">
        <v>3248</v>
      </c>
      <c r="B1578" s="132" t="s">
        <v>4018</v>
      </c>
      <c r="C1578" s="41" t="s">
        <v>193</v>
      </c>
      <c r="D1578" s="16"/>
      <c r="E1578" s="25"/>
      <c r="F1578" s="194" t="s">
        <v>5048</v>
      </c>
      <c r="G1578" s="239">
        <v>5904067602441</v>
      </c>
      <c r="H1578" s="16" t="s">
        <v>17</v>
      </c>
      <c r="I1578" s="113">
        <v>1123.26</v>
      </c>
      <c r="J1578" s="115">
        <f>VLOOKUP(M1578,'Grupy rabatowe'!A:E,5,0)</f>
        <v>0</v>
      </c>
      <c r="K1578" s="100">
        <f t="shared" si="75"/>
        <v>0</v>
      </c>
      <c r="L1578" s="18">
        <f t="shared" si="76"/>
        <v>1123.26</v>
      </c>
      <c r="M1578" s="19" t="s">
        <v>3806</v>
      </c>
      <c r="N1578" s="24" t="str">
        <f t="shared" si="74"/>
        <v>rabat - grupa</v>
      </c>
    </row>
    <row r="1579" spans="1:14" x14ac:dyDescent="0.25">
      <c r="A1579" s="195" t="s">
        <v>3249</v>
      </c>
      <c r="B1579" s="132" t="s">
        <v>4019</v>
      </c>
      <c r="C1579" s="41" t="s">
        <v>193</v>
      </c>
      <c r="D1579" s="16"/>
      <c r="E1579" s="25"/>
      <c r="F1579" s="194" t="s">
        <v>5048</v>
      </c>
      <c r="G1579" s="239">
        <v>5904067602458</v>
      </c>
      <c r="H1579" s="16" t="s">
        <v>17</v>
      </c>
      <c r="I1579" s="113">
        <v>1297.76</v>
      </c>
      <c r="J1579" s="115">
        <f>VLOOKUP(M1579,'Grupy rabatowe'!A:E,5,0)</f>
        <v>0</v>
      </c>
      <c r="K1579" s="100">
        <f t="shared" si="75"/>
        <v>0</v>
      </c>
      <c r="L1579" s="18">
        <f t="shared" si="76"/>
        <v>1297.76</v>
      </c>
      <c r="M1579" s="19" t="s">
        <v>3806</v>
      </c>
      <c r="N1579" s="24" t="str">
        <f t="shared" si="74"/>
        <v>rabat - grupa</v>
      </c>
    </row>
    <row r="1580" spans="1:14" x14ac:dyDescent="0.25">
      <c r="A1580" s="195" t="s">
        <v>3250</v>
      </c>
      <c r="B1580" s="132" t="s">
        <v>4020</v>
      </c>
      <c r="C1580" s="41" t="s">
        <v>193</v>
      </c>
      <c r="D1580" s="16"/>
      <c r="E1580" s="25"/>
      <c r="F1580" s="194" t="s">
        <v>5048</v>
      </c>
      <c r="G1580" s="239">
        <v>5904067602465</v>
      </c>
      <c r="H1580" s="16" t="s">
        <v>17</v>
      </c>
      <c r="I1580" s="113">
        <v>1472.25</v>
      </c>
      <c r="J1580" s="115">
        <f>VLOOKUP(M1580,'Grupy rabatowe'!A:E,5,0)</f>
        <v>0</v>
      </c>
      <c r="K1580" s="100">
        <f t="shared" si="75"/>
        <v>0</v>
      </c>
      <c r="L1580" s="18">
        <f t="shared" si="76"/>
        <v>1472.25</v>
      </c>
      <c r="M1580" s="19" t="s">
        <v>3806</v>
      </c>
      <c r="N1580" s="24" t="str">
        <f t="shared" si="74"/>
        <v>rabat - grupa</v>
      </c>
    </row>
    <row r="1581" spans="1:14" x14ac:dyDescent="0.25">
      <c r="A1581" s="195" t="s">
        <v>3251</v>
      </c>
      <c r="B1581" s="132" t="s">
        <v>4021</v>
      </c>
      <c r="C1581" s="41" t="s">
        <v>193</v>
      </c>
      <c r="D1581" s="16"/>
      <c r="E1581" s="25"/>
      <c r="F1581" s="194" t="s">
        <v>5048</v>
      </c>
      <c r="G1581" s="239">
        <v>5904067602472</v>
      </c>
      <c r="H1581" s="16" t="s">
        <v>17</v>
      </c>
      <c r="I1581" s="113">
        <v>1646.75</v>
      </c>
      <c r="J1581" s="115">
        <f>VLOOKUP(M1581,'Grupy rabatowe'!A:E,5,0)</f>
        <v>0</v>
      </c>
      <c r="K1581" s="100">
        <f t="shared" si="75"/>
        <v>0</v>
      </c>
      <c r="L1581" s="18">
        <f t="shared" si="76"/>
        <v>1646.75</v>
      </c>
      <c r="M1581" s="19" t="s">
        <v>3806</v>
      </c>
      <c r="N1581" s="24" t="str">
        <f t="shared" ref="N1581:N1644" si="77">IF(J1581=K1581,"rabat - grupa","rabat - produkt")</f>
        <v>rabat - grupa</v>
      </c>
    </row>
    <row r="1582" spans="1:14" x14ac:dyDescent="0.25">
      <c r="A1582" s="195" t="s">
        <v>3252</v>
      </c>
      <c r="B1582" s="132" t="s">
        <v>4022</v>
      </c>
      <c r="C1582" s="41" t="s">
        <v>193</v>
      </c>
      <c r="D1582" s="16"/>
      <c r="E1582" s="25"/>
      <c r="F1582" s="194" t="s">
        <v>5048</v>
      </c>
      <c r="G1582" s="239">
        <v>5904067602489</v>
      </c>
      <c r="H1582" s="16" t="s">
        <v>17</v>
      </c>
      <c r="I1582" s="113">
        <v>881.12</v>
      </c>
      <c r="J1582" s="115">
        <f>VLOOKUP(M1582,'Grupy rabatowe'!A:E,5,0)</f>
        <v>0</v>
      </c>
      <c r="K1582" s="100">
        <f t="shared" si="75"/>
        <v>0</v>
      </c>
      <c r="L1582" s="18">
        <f t="shared" si="76"/>
        <v>881.12</v>
      </c>
      <c r="M1582" s="19" t="s">
        <v>3806</v>
      </c>
      <c r="N1582" s="24" t="str">
        <f t="shared" si="77"/>
        <v>rabat - grupa</v>
      </c>
    </row>
    <row r="1583" spans="1:14" x14ac:dyDescent="0.25">
      <c r="A1583" s="195" t="s">
        <v>3253</v>
      </c>
      <c r="B1583" s="132" t="s">
        <v>4023</v>
      </c>
      <c r="C1583" s="41" t="s">
        <v>193</v>
      </c>
      <c r="D1583" s="16"/>
      <c r="E1583" s="25"/>
      <c r="F1583" s="194" t="s">
        <v>5048</v>
      </c>
      <c r="G1583" s="239">
        <v>5904067602496</v>
      </c>
      <c r="H1583" s="16" t="s">
        <v>17</v>
      </c>
      <c r="I1583" s="113">
        <v>1108.57</v>
      </c>
      <c r="J1583" s="115">
        <f>VLOOKUP(M1583,'Grupy rabatowe'!A:E,5,0)</f>
        <v>0</v>
      </c>
      <c r="K1583" s="100">
        <f t="shared" si="75"/>
        <v>0</v>
      </c>
      <c r="L1583" s="18">
        <f t="shared" si="76"/>
        <v>1108.57</v>
      </c>
      <c r="M1583" s="19" t="s">
        <v>3806</v>
      </c>
      <c r="N1583" s="24" t="str">
        <f t="shared" si="77"/>
        <v>rabat - grupa</v>
      </c>
    </row>
    <row r="1584" spans="1:14" x14ac:dyDescent="0.25">
      <c r="A1584" s="195" t="s">
        <v>3254</v>
      </c>
      <c r="B1584" s="132" t="s">
        <v>4024</v>
      </c>
      <c r="C1584" s="41" t="s">
        <v>193</v>
      </c>
      <c r="D1584" s="16"/>
      <c r="E1584" s="25"/>
      <c r="F1584" s="194" t="s">
        <v>5048</v>
      </c>
      <c r="G1584" s="239">
        <v>5904067602502</v>
      </c>
      <c r="H1584" s="16" t="s">
        <v>17</v>
      </c>
      <c r="I1584" s="113">
        <v>1336.02</v>
      </c>
      <c r="J1584" s="115">
        <f>VLOOKUP(M1584,'Grupy rabatowe'!A:E,5,0)</f>
        <v>0</v>
      </c>
      <c r="K1584" s="100">
        <f t="shared" si="75"/>
        <v>0</v>
      </c>
      <c r="L1584" s="18">
        <f t="shared" si="76"/>
        <v>1336.02</v>
      </c>
      <c r="M1584" s="19" t="s">
        <v>3806</v>
      </c>
      <c r="N1584" s="24" t="str">
        <f t="shared" si="77"/>
        <v>rabat - grupa</v>
      </c>
    </row>
    <row r="1585" spans="1:14" x14ac:dyDescent="0.25">
      <c r="A1585" s="195" t="s">
        <v>3255</v>
      </c>
      <c r="B1585" s="132" t="s">
        <v>4025</v>
      </c>
      <c r="C1585" s="41" t="s">
        <v>193</v>
      </c>
      <c r="D1585" s="16"/>
      <c r="E1585" s="25"/>
      <c r="F1585" s="194" t="s">
        <v>5047</v>
      </c>
      <c r="G1585" s="239">
        <v>5904067602212</v>
      </c>
      <c r="H1585" s="16" t="s">
        <v>17</v>
      </c>
      <c r="I1585" s="113">
        <v>1033.04</v>
      </c>
      <c r="J1585" s="115">
        <f>VLOOKUP(M1585,'Grupy rabatowe'!A:E,5,0)</f>
        <v>0</v>
      </c>
      <c r="K1585" s="100">
        <f t="shared" si="75"/>
        <v>0</v>
      </c>
      <c r="L1585" s="18">
        <f t="shared" si="76"/>
        <v>1033.04</v>
      </c>
      <c r="M1585" s="19" t="s">
        <v>3806</v>
      </c>
      <c r="N1585" s="24" t="str">
        <f t="shared" si="77"/>
        <v>rabat - grupa</v>
      </c>
    </row>
    <row r="1586" spans="1:14" x14ac:dyDescent="0.25">
      <c r="A1586" s="195" t="s">
        <v>3256</v>
      </c>
      <c r="B1586" s="132" t="s">
        <v>4026</v>
      </c>
      <c r="C1586" s="41" t="s">
        <v>193</v>
      </c>
      <c r="D1586" s="16"/>
      <c r="E1586" s="25"/>
      <c r="F1586" s="194" t="s">
        <v>5047</v>
      </c>
      <c r="G1586" s="239">
        <v>5904067602229</v>
      </c>
      <c r="H1586" s="16" t="s">
        <v>17</v>
      </c>
      <c r="I1586" s="113">
        <v>1138.29</v>
      </c>
      <c r="J1586" s="115">
        <f>VLOOKUP(M1586,'Grupy rabatowe'!A:E,5,0)</f>
        <v>0</v>
      </c>
      <c r="K1586" s="100">
        <f t="shared" si="75"/>
        <v>0</v>
      </c>
      <c r="L1586" s="18">
        <f t="shared" si="76"/>
        <v>1138.29</v>
      </c>
      <c r="M1586" s="19" t="s">
        <v>3806</v>
      </c>
      <c r="N1586" s="24" t="str">
        <f t="shared" si="77"/>
        <v>rabat - grupa</v>
      </c>
    </row>
    <row r="1587" spans="1:14" x14ac:dyDescent="0.25">
      <c r="A1587" s="195" t="s">
        <v>3257</v>
      </c>
      <c r="B1587" s="132" t="s">
        <v>4027</v>
      </c>
      <c r="C1587" s="41" t="s">
        <v>193</v>
      </c>
      <c r="D1587" s="16"/>
      <c r="E1587" s="25"/>
      <c r="F1587" s="194" t="s">
        <v>5047</v>
      </c>
      <c r="G1587" s="239">
        <v>5904067602236</v>
      </c>
      <c r="H1587" s="16" t="s">
        <v>17</v>
      </c>
      <c r="I1587" s="113">
        <v>1243.54</v>
      </c>
      <c r="J1587" s="115">
        <f>VLOOKUP(M1587,'Grupy rabatowe'!A:E,5,0)</f>
        <v>0</v>
      </c>
      <c r="K1587" s="100">
        <f t="shared" si="75"/>
        <v>0</v>
      </c>
      <c r="L1587" s="18">
        <f t="shared" si="76"/>
        <v>1243.54</v>
      </c>
      <c r="M1587" s="19" t="s">
        <v>3806</v>
      </c>
      <c r="N1587" s="24" t="str">
        <f t="shared" si="77"/>
        <v>rabat - grupa</v>
      </c>
    </row>
    <row r="1588" spans="1:14" x14ac:dyDescent="0.25">
      <c r="A1588" s="195" t="s">
        <v>3258</v>
      </c>
      <c r="B1588" s="132" t="s">
        <v>4028</v>
      </c>
      <c r="C1588" s="41" t="s">
        <v>193</v>
      </c>
      <c r="D1588" s="16"/>
      <c r="E1588" s="25"/>
      <c r="F1588" s="194" t="s">
        <v>5047</v>
      </c>
      <c r="G1588" s="239">
        <v>5904067602243</v>
      </c>
      <c r="H1588" s="16" t="s">
        <v>17</v>
      </c>
      <c r="I1588" s="113">
        <v>1450.62</v>
      </c>
      <c r="J1588" s="115">
        <f>VLOOKUP(M1588,'Grupy rabatowe'!A:E,5,0)</f>
        <v>0</v>
      </c>
      <c r="K1588" s="100">
        <f t="shared" si="75"/>
        <v>0</v>
      </c>
      <c r="L1588" s="18">
        <f t="shared" si="76"/>
        <v>1450.62</v>
      </c>
      <c r="M1588" s="19" t="s">
        <v>3806</v>
      </c>
      <c r="N1588" s="24" t="str">
        <f t="shared" si="77"/>
        <v>rabat - grupa</v>
      </c>
    </row>
    <row r="1589" spans="1:14" x14ac:dyDescent="0.25">
      <c r="A1589" s="195" t="s">
        <v>3259</v>
      </c>
      <c r="B1589" s="132" t="s">
        <v>4211</v>
      </c>
      <c r="C1589" s="41" t="s">
        <v>193</v>
      </c>
      <c r="D1589" s="16"/>
      <c r="E1589" s="25"/>
      <c r="F1589" s="194" t="s">
        <v>5047</v>
      </c>
      <c r="G1589" s="239">
        <v>5904067602250</v>
      </c>
      <c r="H1589" s="16" t="s">
        <v>17</v>
      </c>
      <c r="I1589" s="113">
        <v>1050.9100000000001</v>
      </c>
      <c r="J1589" s="115">
        <f>VLOOKUP(M1589,'Grupy rabatowe'!A:E,5,0)</f>
        <v>0</v>
      </c>
      <c r="K1589" s="100">
        <f t="shared" si="75"/>
        <v>0</v>
      </c>
      <c r="L1589" s="18">
        <f t="shared" si="76"/>
        <v>1050.9100000000001</v>
      </c>
      <c r="M1589" s="19" t="s">
        <v>3806</v>
      </c>
      <c r="N1589" s="24" t="str">
        <f t="shared" si="77"/>
        <v>rabat - grupa</v>
      </c>
    </row>
    <row r="1590" spans="1:14" x14ac:dyDescent="0.25">
      <c r="A1590" s="195" t="s">
        <v>3260</v>
      </c>
      <c r="B1590" s="132" t="s">
        <v>4212</v>
      </c>
      <c r="C1590" s="41" t="s">
        <v>193</v>
      </c>
      <c r="D1590" s="16"/>
      <c r="E1590" s="25"/>
      <c r="F1590" s="194" t="s">
        <v>5047</v>
      </c>
      <c r="G1590" s="239">
        <v>5904067602267</v>
      </c>
      <c r="H1590" s="16" t="s">
        <v>17</v>
      </c>
      <c r="I1590" s="113">
        <v>1156.1600000000001</v>
      </c>
      <c r="J1590" s="115">
        <f>VLOOKUP(M1590,'Grupy rabatowe'!A:E,5,0)</f>
        <v>0</v>
      </c>
      <c r="K1590" s="100">
        <f t="shared" si="75"/>
        <v>0</v>
      </c>
      <c r="L1590" s="18">
        <f t="shared" si="76"/>
        <v>1156.1600000000001</v>
      </c>
      <c r="M1590" s="19" t="s">
        <v>3806</v>
      </c>
      <c r="N1590" s="24" t="str">
        <f t="shared" si="77"/>
        <v>rabat - grupa</v>
      </c>
    </row>
    <row r="1591" spans="1:14" x14ac:dyDescent="0.25">
      <c r="A1591" s="195" t="s">
        <v>3261</v>
      </c>
      <c r="B1591" s="132" t="s">
        <v>4213</v>
      </c>
      <c r="C1591" s="41" t="s">
        <v>193</v>
      </c>
      <c r="D1591" s="16"/>
      <c r="E1591" s="25"/>
      <c r="F1591" s="194" t="s">
        <v>5047</v>
      </c>
      <c r="G1591" s="239">
        <v>5904067602274</v>
      </c>
      <c r="H1591" s="16" t="s">
        <v>17</v>
      </c>
      <c r="I1591" s="113">
        <v>1261.4100000000001</v>
      </c>
      <c r="J1591" s="115">
        <f>VLOOKUP(M1591,'Grupy rabatowe'!A:E,5,0)</f>
        <v>0</v>
      </c>
      <c r="K1591" s="100">
        <f t="shared" ref="K1591:K1654" si="78">J1591</f>
        <v>0</v>
      </c>
      <c r="L1591" s="18">
        <f t="shared" ref="L1591:L1654" si="79">I1591*(1-K1591)</f>
        <v>1261.4100000000001</v>
      </c>
      <c r="M1591" s="19" t="s">
        <v>3806</v>
      </c>
      <c r="N1591" s="24" t="str">
        <f t="shared" si="77"/>
        <v>rabat - grupa</v>
      </c>
    </row>
    <row r="1592" spans="1:14" x14ac:dyDescent="0.25">
      <c r="A1592" s="195" t="s">
        <v>3269</v>
      </c>
      <c r="B1592" s="132" t="s">
        <v>4214</v>
      </c>
      <c r="C1592" s="41" t="s">
        <v>193</v>
      </c>
      <c r="D1592" s="16"/>
      <c r="E1592" s="25"/>
      <c r="F1592" s="194" t="s">
        <v>5047</v>
      </c>
      <c r="G1592" s="239">
        <v>5904067602281</v>
      </c>
      <c r="H1592" s="16" t="s">
        <v>17</v>
      </c>
      <c r="I1592" s="113">
        <v>1468.49</v>
      </c>
      <c r="J1592" s="115">
        <f>VLOOKUP(M1592,'Grupy rabatowe'!A:E,5,0)</f>
        <v>0</v>
      </c>
      <c r="K1592" s="100">
        <f t="shared" si="78"/>
        <v>0</v>
      </c>
      <c r="L1592" s="18">
        <f t="shared" si="79"/>
        <v>1468.49</v>
      </c>
      <c r="M1592" s="19" t="s">
        <v>3806</v>
      </c>
      <c r="N1592" s="24" t="str">
        <f t="shared" si="77"/>
        <v>rabat - grupa</v>
      </c>
    </row>
    <row r="1593" spans="1:14" x14ac:dyDescent="0.25">
      <c r="A1593" s="195" t="s">
        <v>3262</v>
      </c>
      <c r="B1593" s="132" t="s">
        <v>4029</v>
      </c>
      <c r="C1593" s="41" t="s">
        <v>193</v>
      </c>
      <c r="D1593" s="16"/>
      <c r="E1593" s="25"/>
      <c r="F1593" s="194" t="s">
        <v>5048</v>
      </c>
      <c r="G1593" s="239">
        <v>5904067602298</v>
      </c>
      <c r="H1593" s="16" t="s">
        <v>17</v>
      </c>
      <c r="I1593" s="113">
        <v>1138.6199999999999</v>
      </c>
      <c r="J1593" s="115">
        <f>VLOOKUP(M1593,'Grupy rabatowe'!A:E,5,0)</f>
        <v>0</v>
      </c>
      <c r="K1593" s="100">
        <f t="shared" si="78"/>
        <v>0</v>
      </c>
      <c r="L1593" s="18">
        <f t="shared" si="79"/>
        <v>1138.6199999999999</v>
      </c>
      <c r="M1593" s="19" t="s">
        <v>3806</v>
      </c>
      <c r="N1593" s="24" t="str">
        <f t="shared" si="77"/>
        <v>rabat - grupa</v>
      </c>
    </row>
    <row r="1594" spans="1:14" x14ac:dyDescent="0.25">
      <c r="A1594" s="195" t="s">
        <v>3263</v>
      </c>
      <c r="B1594" s="132" t="s">
        <v>4030</v>
      </c>
      <c r="C1594" s="41" t="s">
        <v>193</v>
      </c>
      <c r="D1594" s="16"/>
      <c r="E1594" s="25"/>
      <c r="F1594" s="194" t="s">
        <v>5048</v>
      </c>
      <c r="G1594" s="239">
        <v>5904067602304</v>
      </c>
      <c r="H1594" s="16" t="s">
        <v>17</v>
      </c>
      <c r="I1594" s="113">
        <v>1313.11</v>
      </c>
      <c r="J1594" s="115">
        <f>VLOOKUP(M1594,'Grupy rabatowe'!A:E,5,0)</f>
        <v>0</v>
      </c>
      <c r="K1594" s="100">
        <f t="shared" si="78"/>
        <v>0</v>
      </c>
      <c r="L1594" s="18">
        <f t="shared" si="79"/>
        <v>1313.11</v>
      </c>
      <c r="M1594" s="19" t="s">
        <v>3806</v>
      </c>
      <c r="N1594" s="24" t="str">
        <f t="shared" si="77"/>
        <v>rabat - grupa</v>
      </c>
    </row>
    <row r="1595" spans="1:14" x14ac:dyDescent="0.25">
      <c r="A1595" s="195" t="s">
        <v>3264</v>
      </c>
      <c r="B1595" s="132" t="s">
        <v>4031</v>
      </c>
      <c r="C1595" s="41" t="s">
        <v>193</v>
      </c>
      <c r="D1595" s="16"/>
      <c r="E1595" s="25"/>
      <c r="F1595" s="194" t="s">
        <v>5048</v>
      </c>
      <c r="G1595" s="239">
        <v>5904067602311</v>
      </c>
      <c r="H1595" s="16" t="s">
        <v>17</v>
      </c>
      <c r="I1595" s="113">
        <v>1487.61</v>
      </c>
      <c r="J1595" s="115">
        <f>VLOOKUP(M1595,'Grupy rabatowe'!A:E,5,0)</f>
        <v>0</v>
      </c>
      <c r="K1595" s="100">
        <f t="shared" si="78"/>
        <v>0</v>
      </c>
      <c r="L1595" s="18">
        <f t="shared" si="79"/>
        <v>1487.61</v>
      </c>
      <c r="M1595" s="19" t="s">
        <v>3806</v>
      </c>
      <c r="N1595" s="24" t="str">
        <f t="shared" si="77"/>
        <v>rabat - grupa</v>
      </c>
    </row>
    <row r="1596" spans="1:14" x14ac:dyDescent="0.25">
      <c r="A1596" s="195" t="s">
        <v>3265</v>
      </c>
      <c r="B1596" s="132" t="s">
        <v>4032</v>
      </c>
      <c r="C1596" s="41" t="s">
        <v>193</v>
      </c>
      <c r="D1596" s="16"/>
      <c r="E1596" s="25"/>
      <c r="F1596" s="194" t="s">
        <v>5048</v>
      </c>
      <c r="G1596" s="239">
        <v>5904067602328</v>
      </c>
      <c r="H1596" s="16" t="s">
        <v>17</v>
      </c>
      <c r="I1596" s="113">
        <v>1662.1</v>
      </c>
      <c r="J1596" s="115">
        <f>VLOOKUP(M1596,'Grupy rabatowe'!A:E,5,0)</f>
        <v>0</v>
      </c>
      <c r="K1596" s="100">
        <f t="shared" si="78"/>
        <v>0</v>
      </c>
      <c r="L1596" s="18">
        <f t="shared" si="79"/>
        <v>1662.1</v>
      </c>
      <c r="M1596" s="19" t="s">
        <v>3806</v>
      </c>
      <c r="N1596" s="24" t="str">
        <f t="shared" si="77"/>
        <v>rabat - grupa</v>
      </c>
    </row>
    <row r="1597" spans="1:14" x14ac:dyDescent="0.25">
      <c r="A1597" s="195" t="s">
        <v>3266</v>
      </c>
      <c r="B1597" s="132" t="s">
        <v>4033</v>
      </c>
      <c r="C1597" s="41" t="s">
        <v>193</v>
      </c>
      <c r="D1597" s="16"/>
      <c r="E1597" s="25"/>
      <c r="F1597" s="194" t="s">
        <v>5048</v>
      </c>
      <c r="G1597" s="239">
        <v>5904067602335</v>
      </c>
      <c r="H1597" s="16" t="s">
        <v>17</v>
      </c>
      <c r="I1597" s="113">
        <v>896.48</v>
      </c>
      <c r="J1597" s="115">
        <f>VLOOKUP(M1597,'Grupy rabatowe'!A:E,5,0)</f>
        <v>0</v>
      </c>
      <c r="K1597" s="100">
        <f t="shared" si="78"/>
        <v>0</v>
      </c>
      <c r="L1597" s="18">
        <f t="shared" si="79"/>
        <v>896.48</v>
      </c>
      <c r="M1597" s="19" t="s">
        <v>3806</v>
      </c>
      <c r="N1597" s="24" t="str">
        <f t="shared" si="77"/>
        <v>rabat - grupa</v>
      </c>
    </row>
    <row r="1598" spans="1:14" x14ac:dyDescent="0.25">
      <c r="A1598" s="195" t="s">
        <v>3267</v>
      </c>
      <c r="B1598" s="132" t="s">
        <v>4034</v>
      </c>
      <c r="C1598" s="41" t="s">
        <v>193</v>
      </c>
      <c r="D1598" s="16"/>
      <c r="E1598" s="25"/>
      <c r="F1598" s="194" t="s">
        <v>5048</v>
      </c>
      <c r="G1598" s="239">
        <v>5904067602342</v>
      </c>
      <c r="H1598" s="16" t="s">
        <v>17</v>
      </c>
      <c r="I1598" s="113">
        <v>1123.93</v>
      </c>
      <c r="J1598" s="115">
        <f>VLOOKUP(M1598,'Grupy rabatowe'!A:E,5,0)</f>
        <v>0</v>
      </c>
      <c r="K1598" s="100">
        <f t="shared" si="78"/>
        <v>0</v>
      </c>
      <c r="L1598" s="18">
        <f t="shared" si="79"/>
        <v>1123.93</v>
      </c>
      <c r="M1598" s="19" t="s">
        <v>3806</v>
      </c>
      <c r="N1598" s="24" t="str">
        <f t="shared" si="77"/>
        <v>rabat - grupa</v>
      </c>
    </row>
    <row r="1599" spans="1:14" x14ac:dyDescent="0.25">
      <c r="A1599" s="195" t="s">
        <v>3268</v>
      </c>
      <c r="B1599" s="132" t="s">
        <v>4035</v>
      </c>
      <c r="C1599" s="41" t="s">
        <v>193</v>
      </c>
      <c r="D1599" s="16"/>
      <c r="E1599" s="25"/>
      <c r="F1599" s="194" t="s">
        <v>5048</v>
      </c>
      <c r="G1599" s="239">
        <v>5904067602359</v>
      </c>
      <c r="H1599" s="16" t="s">
        <v>17</v>
      </c>
      <c r="I1599" s="113">
        <v>1351.37</v>
      </c>
      <c r="J1599" s="115">
        <f>VLOOKUP(M1599,'Grupy rabatowe'!A:E,5,0)</f>
        <v>0</v>
      </c>
      <c r="K1599" s="100">
        <f t="shared" si="78"/>
        <v>0</v>
      </c>
      <c r="L1599" s="18">
        <f t="shared" si="79"/>
        <v>1351.37</v>
      </c>
      <c r="M1599" s="19" t="s">
        <v>3806</v>
      </c>
      <c r="N1599" s="24" t="str">
        <f t="shared" si="77"/>
        <v>rabat - grupa</v>
      </c>
    </row>
    <row r="1600" spans="1:14" x14ac:dyDescent="0.25">
      <c r="A1600" s="195" t="s">
        <v>3270</v>
      </c>
      <c r="B1600" s="132" t="s">
        <v>4036</v>
      </c>
      <c r="C1600" s="41" t="s">
        <v>193</v>
      </c>
      <c r="D1600" s="16"/>
      <c r="E1600" s="25"/>
      <c r="F1600" s="194" t="s">
        <v>5047</v>
      </c>
      <c r="G1600" s="239">
        <v>5904067604063</v>
      </c>
      <c r="H1600" s="16" t="s">
        <v>17</v>
      </c>
      <c r="I1600" s="113">
        <v>1015.83</v>
      </c>
      <c r="J1600" s="115">
        <f>VLOOKUP(M1600,'Grupy rabatowe'!A:E,5,0)</f>
        <v>0</v>
      </c>
      <c r="K1600" s="100">
        <f t="shared" si="78"/>
        <v>0</v>
      </c>
      <c r="L1600" s="18">
        <f t="shared" si="79"/>
        <v>1015.83</v>
      </c>
      <c r="M1600" s="19" t="s">
        <v>3806</v>
      </c>
      <c r="N1600" s="24" t="str">
        <f t="shared" si="77"/>
        <v>rabat - grupa</v>
      </c>
    </row>
    <row r="1601" spans="1:14" x14ac:dyDescent="0.25">
      <c r="A1601" s="195" t="s">
        <v>3271</v>
      </c>
      <c r="B1601" s="132" t="s">
        <v>4037</v>
      </c>
      <c r="C1601" s="41" t="s">
        <v>193</v>
      </c>
      <c r="D1601" s="16"/>
      <c r="E1601" s="25"/>
      <c r="F1601" s="194" t="s">
        <v>5047</v>
      </c>
      <c r="G1601" s="239">
        <v>5904067604070</v>
      </c>
      <c r="H1601" s="16" t="s">
        <v>17</v>
      </c>
      <c r="I1601" s="113">
        <v>1121.0899999999999</v>
      </c>
      <c r="J1601" s="115">
        <f>VLOOKUP(M1601,'Grupy rabatowe'!A:E,5,0)</f>
        <v>0</v>
      </c>
      <c r="K1601" s="100">
        <f t="shared" si="78"/>
        <v>0</v>
      </c>
      <c r="L1601" s="18">
        <f t="shared" si="79"/>
        <v>1121.0899999999999</v>
      </c>
      <c r="M1601" s="19" t="s">
        <v>3806</v>
      </c>
      <c r="N1601" s="24" t="str">
        <f t="shared" si="77"/>
        <v>rabat - grupa</v>
      </c>
    </row>
    <row r="1602" spans="1:14" x14ac:dyDescent="0.25">
      <c r="A1602" s="195" t="s">
        <v>3272</v>
      </c>
      <c r="B1602" s="132" t="s">
        <v>4038</v>
      </c>
      <c r="C1602" s="41" t="s">
        <v>193</v>
      </c>
      <c r="D1602" s="16"/>
      <c r="E1602" s="25"/>
      <c r="F1602" s="194" t="s">
        <v>5047</v>
      </c>
      <c r="G1602" s="239">
        <v>5904067604087</v>
      </c>
      <c r="H1602" s="16" t="s">
        <v>17</v>
      </c>
      <c r="I1602" s="113">
        <v>1226.3399999999999</v>
      </c>
      <c r="J1602" s="115">
        <f>VLOOKUP(M1602,'Grupy rabatowe'!A:E,5,0)</f>
        <v>0</v>
      </c>
      <c r="K1602" s="100">
        <f t="shared" si="78"/>
        <v>0</v>
      </c>
      <c r="L1602" s="18">
        <f t="shared" si="79"/>
        <v>1226.3399999999999</v>
      </c>
      <c r="M1602" s="19" t="s">
        <v>3806</v>
      </c>
      <c r="N1602" s="24" t="str">
        <f t="shared" si="77"/>
        <v>rabat - grupa</v>
      </c>
    </row>
    <row r="1603" spans="1:14" x14ac:dyDescent="0.25">
      <c r="A1603" s="195" t="s">
        <v>3273</v>
      </c>
      <c r="B1603" s="132" t="s">
        <v>4039</v>
      </c>
      <c r="C1603" s="41" t="s">
        <v>193</v>
      </c>
      <c r="D1603" s="16"/>
      <c r="E1603" s="25"/>
      <c r="F1603" s="194" t="s">
        <v>5047</v>
      </c>
      <c r="G1603" s="239">
        <v>5904067604094</v>
      </c>
      <c r="H1603" s="16" t="s">
        <v>17</v>
      </c>
      <c r="I1603" s="113">
        <v>1433.42</v>
      </c>
      <c r="J1603" s="115">
        <f>VLOOKUP(M1603,'Grupy rabatowe'!A:E,5,0)</f>
        <v>0</v>
      </c>
      <c r="K1603" s="100">
        <f t="shared" si="78"/>
        <v>0</v>
      </c>
      <c r="L1603" s="18">
        <f t="shared" si="79"/>
        <v>1433.42</v>
      </c>
      <c r="M1603" s="19" t="s">
        <v>3806</v>
      </c>
      <c r="N1603" s="24" t="str">
        <f t="shared" si="77"/>
        <v>rabat - grupa</v>
      </c>
    </row>
    <row r="1604" spans="1:14" x14ac:dyDescent="0.25">
      <c r="A1604" s="195" t="s">
        <v>3274</v>
      </c>
      <c r="B1604" s="132" t="s">
        <v>4040</v>
      </c>
      <c r="C1604" s="41" t="s">
        <v>193</v>
      </c>
      <c r="D1604" s="16"/>
      <c r="E1604" s="25"/>
      <c r="F1604" s="194" t="s">
        <v>5048</v>
      </c>
      <c r="G1604" s="239">
        <v>5904067604100</v>
      </c>
      <c r="H1604" s="16" t="s">
        <v>17</v>
      </c>
      <c r="I1604" s="113">
        <v>1092.3599999999999</v>
      </c>
      <c r="J1604" s="115">
        <f>VLOOKUP(M1604,'Grupy rabatowe'!A:E,5,0)</f>
        <v>0</v>
      </c>
      <c r="K1604" s="100">
        <f t="shared" si="78"/>
        <v>0</v>
      </c>
      <c r="L1604" s="18">
        <f t="shared" si="79"/>
        <v>1092.3599999999999</v>
      </c>
      <c r="M1604" s="19" t="s">
        <v>3806</v>
      </c>
      <c r="N1604" s="24" t="str">
        <f t="shared" si="77"/>
        <v>rabat - grupa</v>
      </c>
    </row>
    <row r="1605" spans="1:14" x14ac:dyDescent="0.25">
      <c r="A1605" s="195" t="s">
        <v>3275</v>
      </c>
      <c r="B1605" s="132" t="s">
        <v>4041</v>
      </c>
      <c r="C1605" s="41" t="s">
        <v>193</v>
      </c>
      <c r="D1605" s="16"/>
      <c r="E1605" s="25"/>
      <c r="F1605" s="194" t="s">
        <v>5048</v>
      </c>
      <c r="G1605" s="239">
        <v>5904067604117</v>
      </c>
      <c r="H1605" s="16" t="s">
        <v>17</v>
      </c>
      <c r="I1605" s="113">
        <v>1266.8499999999999</v>
      </c>
      <c r="J1605" s="115">
        <f>VLOOKUP(M1605,'Grupy rabatowe'!A:E,5,0)</f>
        <v>0</v>
      </c>
      <c r="K1605" s="100">
        <f t="shared" si="78"/>
        <v>0</v>
      </c>
      <c r="L1605" s="18">
        <f t="shared" si="79"/>
        <v>1266.8499999999999</v>
      </c>
      <c r="M1605" s="19" t="s">
        <v>3806</v>
      </c>
      <c r="N1605" s="24" t="str">
        <f t="shared" si="77"/>
        <v>rabat - grupa</v>
      </c>
    </row>
    <row r="1606" spans="1:14" x14ac:dyDescent="0.25">
      <c r="A1606" s="195" t="s">
        <v>3276</v>
      </c>
      <c r="B1606" s="132" t="s">
        <v>4042</v>
      </c>
      <c r="C1606" s="41" t="s">
        <v>193</v>
      </c>
      <c r="D1606" s="16"/>
      <c r="E1606" s="25"/>
      <c r="F1606" s="194" t="s">
        <v>5048</v>
      </c>
      <c r="G1606" s="239">
        <v>5904067604124</v>
      </c>
      <c r="H1606" s="16" t="s">
        <v>17</v>
      </c>
      <c r="I1606" s="113">
        <v>1441.35</v>
      </c>
      <c r="J1606" s="115">
        <f>VLOOKUP(M1606,'Grupy rabatowe'!A:E,5,0)</f>
        <v>0</v>
      </c>
      <c r="K1606" s="100">
        <f t="shared" si="78"/>
        <v>0</v>
      </c>
      <c r="L1606" s="18">
        <f t="shared" si="79"/>
        <v>1441.35</v>
      </c>
      <c r="M1606" s="19" t="s">
        <v>3806</v>
      </c>
      <c r="N1606" s="24" t="str">
        <f t="shared" si="77"/>
        <v>rabat - grupa</v>
      </c>
    </row>
    <row r="1607" spans="1:14" x14ac:dyDescent="0.25">
      <c r="A1607" s="195" t="s">
        <v>3277</v>
      </c>
      <c r="B1607" s="132" t="s">
        <v>4043</v>
      </c>
      <c r="C1607" s="41" t="s">
        <v>193</v>
      </c>
      <c r="D1607" s="16"/>
      <c r="E1607" s="25"/>
      <c r="F1607" s="194" t="s">
        <v>5048</v>
      </c>
      <c r="G1607" s="239">
        <v>5904067604131</v>
      </c>
      <c r="H1607" s="16" t="s">
        <v>17</v>
      </c>
      <c r="I1607" s="113">
        <v>1615.84</v>
      </c>
      <c r="J1607" s="115">
        <f>VLOOKUP(M1607,'Grupy rabatowe'!A:E,5,0)</f>
        <v>0</v>
      </c>
      <c r="K1607" s="100">
        <f t="shared" si="78"/>
        <v>0</v>
      </c>
      <c r="L1607" s="18">
        <f t="shared" si="79"/>
        <v>1615.84</v>
      </c>
      <c r="M1607" s="19" t="s">
        <v>3806</v>
      </c>
      <c r="N1607" s="24" t="str">
        <f t="shared" si="77"/>
        <v>rabat - grupa</v>
      </c>
    </row>
    <row r="1608" spans="1:14" x14ac:dyDescent="0.25">
      <c r="A1608" s="195" t="s">
        <v>3278</v>
      </c>
      <c r="B1608" s="132" t="s">
        <v>4044</v>
      </c>
      <c r="C1608" s="41" t="s">
        <v>193</v>
      </c>
      <c r="D1608" s="16"/>
      <c r="E1608" s="25"/>
      <c r="F1608" s="194" t="s">
        <v>5048</v>
      </c>
      <c r="G1608" s="239">
        <v>5904067604148</v>
      </c>
      <c r="H1608" s="16" t="s">
        <v>17</v>
      </c>
      <c r="I1608" s="113">
        <v>850.22</v>
      </c>
      <c r="J1608" s="115">
        <f>VLOOKUP(M1608,'Grupy rabatowe'!A:E,5,0)</f>
        <v>0</v>
      </c>
      <c r="K1608" s="100">
        <f t="shared" si="78"/>
        <v>0</v>
      </c>
      <c r="L1608" s="18">
        <f t="shared" si="79"/>
        <v>850.22</v>
      </c>
      <c r="M1608" s="19" t="s">
        <v>3806</v>
      </c>
      <c r="N1608" s="24" t="str">
        <f t="shared" si="77"/>
        <v>rabat - grupa</v>
      </c>
    </row>
    <row r="1609" spans="1:14" x14ac:dyDescent="0.25">
      <c r="A1609" s="195" t="s">
        <v>3279</v>
      </c>
      <c r="B1609" s="132" t="s">
        <v>4045</v>
      </c>
      <c r="C1609" s="41" t="s">
        <v>193</v>
      </c>
      <c r="D1609" s="16"/>
      <c r="E1609" s="25"/>
      <c r="F1609" s="194" t="s">
        <v>5048</v>
      </c>
      <c r="G1609" s="239">
        <v>5904067604155</v>
      </c>
      <c r="H1609" s="16" t="s">
        <v>17</v>
      </c>
      <c r="I1609" s="113">
        <v>1077.67</v>
      </c>
      <c r="J1609" s="115">
        <f>VLOOKUP(M1609,'Grupy rabatowe'!A:E,5,0)</f>
        <v>0</v>
      </c>
      <c r="K1609" s="100">
        <f t="shared" si="78"/>
        <v>0</v>
      </c>
      <c r="L1609" s="18">
        <f t="shared" si="79"/>
        <v>1077.67</v>
      </c>
      <c r="M1609" s="19" t="s">
        <v>3806</v>
      </c>
      <c r="N1609" s="24" t="str">
        <f t="shared" si="77"/>
        <v>rabat - grupa</v>
      </c>
    </row>
    <row r="1610" spans="1:14" x14ac:dyDescent="0.25">
      <c r="A1610" s="195" t="s">
        <v>3280</v>
      </c>
      <c r="B1610" s="132" t="s">
        <v>4046</v>
      </c>
      <c r="C1610" s="41" t="s">
        <v>193</v>
      </c>
      <c r="D1610" s="16"/>
      <c r="E1610" s="25"/>
      <c r="F1610" s="194" t="s">
        <v>5048</v>
      </c>
      <c r="G1610" s="239">
        <v>5904067604162</v>
      </c>
      <c r="H1610" s="16" t="s">
        <v>17</v>
      </c>
      <c r="I1610" s="113">
        <v>1305.1099999999999</v>
      </c>
      <c r="J1610" s="115">
        <f>VLOOKUP(M1610,'Grupy rabatowe'!A:E,5,0)</f>
        <v>0</v>
      </c>
      <c r="K1610" s="100">
        <f t="shared" si="78"/>
        <v>0</v>
      </c>
      <c r="L1610" s="18">
        <f t="shared" si="79"/>
        <v>1305.1099999999999</v>
      </c>
      <c r="M1610" s="19" t="s">
        <v>3806</v>
      </c>
      <c r="N1610" s="24" t="str">
        <f t="shared" si="77"/>
        <v>rabat - grupa</v>
      </c>
    </row>
    <row r="1611" spans="1:14" x14ac:dyDescent="0.25">
      <c r="A1611" s="195" t="s">
        <v>3281</v>
      </c>
      <c r="B1611" s="132" t="s">
        <v>4047</v>
      </c>
      <c r="C1611" s="41" t="s">
        <v>193</v>
      </c>
      <c r="D1611" s="16"/>
      <c r="E1611" s="25"/>
      <c r="F1611" s="194" t="s">
        <v>5047</v>
      </c>
      <c r="G1611" s="239">
        <v>5904067602526</v>
      </c>
      <c r="H1611" s="16" t="s">
        <v>17</v>
      </c>
      <c r="I1611" s="113">
        <v>1026.1600000000001</v>
      </c>
      <c r="J1611" s="115">
        <f>VLOOKUP(M1611,'Grupy rabatowe'!A:E,5,0)</f>
        <v>0</v>
      </c>
      <c r="K1611" s="100">
        <f t="shared" si="78"/>
        <v>0</v>
      </c>
      <c r="L1611" s="18">
        <f t="shared" si="79"/>
        <v>1026.1600000000001</v>
      </c>
      <c r="M1611" s="19" t="s">
        <v>3807</v>
      </c>
      <c r="N1611" s="24" t="str">
        <f t="shared" si="77"/>
        <v>rabat - grupa</v>
      </c>
    </row>
    <row r="1612" spans="1:14" x14ac:dyDescent="0.25">
      <c r="A1612" s="195" t="s">
        <v>3282</v>
      </c>
      <c r="B1612" s="132" t="s">
        <v>4048</v>
      </c>
      <c r="C1612" s="41" t="s">
        <v>193</v>
      </c>
      <c r="D1612" s="16"/>
      <c r="E1612" s="25"/>
      <c r="F1612" s="194" t="s">
        <v>5047</v>
      </c>
      <c r="G1612" s="239">
        <v>5904067602533</v>
      </c>
      <c r="H1612" s="16" t="s">
        <v>17</v>
      </c>
      <c r="I1612" s="113">
        <v>1131.4100000000001</v>
      </c>
      <c r="J1612" s="115">
        <f>VLOOKUP(M1612,'Grupy rabatowe'!A:E,5,0)</f>
        <v>0</v>
      </c>
      <c r="K1612" s="100">
        <f t="shared" si="78"/>
        <v>0</v>
      </c>
      <c r="L1612" s="18">
        <f t="shared" si="79"/>
        <v>1131.4100000000001</v>
      </c>
      <c r="M1612" s="19" t="s">
        <v>3807</v>
      </c>
      <c r="N1612" s="24" t="str">
        <f t="shared" si="77"/>
        <v>rabat - grupa</v>
      </c>
    </row>
    <row r="1613" spans="1:14" x14ac:dyDescent="0.25">
      <c r="A1613" s="195" t="s">
        <v>3283</v>
      </c>
      <c r="B1613" s="132" t="s">
        <v>4049</v>
      </c>
      <c r="C1613" s="41" t="s">
        <v>193</v>
      </c>
      <c r="D1613" s="16"/>
      <c r="E1613" s="25"/>
      <c r="F1613" s="194" t="s">
        <v>5047</v>
      </c>
      <c r="G1613" s="239">
        <v>5904067602540</v>
      </c>
      <c r="H1613" s="16" t="s">
        <v>17</v>
      </c>
      <c r="I1613" s="113">
        <v>1236.6600000000001</v>
      </c>
      <c r="J1613" s="115">
        <f>VLOOKUP(M1613,'Grupy rabatowe'!A:E,5,0)</f>
        <v>0</v>
      </c>
      <c r="K1613" s="100">
        <f t="shared" si="78"/>
        <v>0</v>
      </c>
      <c r="L1613" s="18">
        <f t="shared" si="79"/>
        <v>1236.6600000000001</v>
      </c>
      <c r="M1613" s="19" t="s">
        <v>3807</v>
      </c>
      <c r="N1613" s="24" t="str">
        <f t="shared" si="77"/>
        <v>rabat - grupa</v>
      </c>
    </row>
    <row r="1614" spans="1:14" x14ac:dyDescent="0.25">
      <c r="A1614" s="195" t="s">
        <v>3284</v>
      </c>
      <c r="B1614" s="132" t="s">
        <v>4050</v>
      </c>
      <c r="C1614" s="41" t="s">
        <v>193</v>
      </c>
      <c r="D1614" s="16"/>
      <c r="E1614" s="25"/>
      <c r="F1614" s="194" t="s">
        <v>5047</v>
      </c>
      <c r="G1614" s="239">
        <v>5904067602557</v>
      </c>
      <c r="H1614" s="16" t="s">
        <v>17</v>
      </c>
      <c r="I1614" s="113">
        <v>1443.74</v>
      </c>
      <c r="J1614" s="115">
        <f>VLOOKUP(M1614,'Grupy rabatowe'!A:E,5,0)</f>
        <v>0</v>
      </c>
      <c r="K1614" s="100">
        <f t="shared" si="78"/>
        <v>0</v>
      </c>
      <c r="L1614" s="18">
        <f t="shared" si="79"/>
        <v>1443.74</v>
      </c>
      <c r="M1614" s="19" t="s">
        <v>3807</v>
      </c>
      <c r="N1614" s="24" t="str">
        <f t="shared" si="77"/>
        <v>rabat - grupa</v>
      </c>
    </row>
    <row r="1615" spans="1:14" x14ac:dyDescent="0.25">
      <c r="A1615" s="195" t="s">
        <v>3285</v>
      </c>
      <c r="B1615" s="132" t="s">
        <v>4051</v>
      </c>
      <c r="C1615" s="41" t="s">
        <v>193</v>
      </c>
      <c r="D1615" s="16"/>
      <c r="E1615" s="25"/>
      <c r="F1615" s="194" t="s">
        <v>5047</v>
      </c>
      <c r="G1615" s="239">
        <v>5904067602564</v>
      </c>
      <c r="H1615" s="16" t="s">
        <v>17</v>
      </c>
      <c r="I1615" s="113">
        <v>1032.5899999999999</v>
      </c>
      <c r="J1615" s="115">
        <f>VLOOKUP(M1615,'Grupy rabatowe'!A:E,5,0)</f>
        <v>0</v>
      </c>
      <c r="K1615" s="100">
        <f t="shared" si="78"/>
        <v>0</v>
      </c>
      <c r="L1615" s="18">
        <f t="shared" si="79"/>
        <v>1032.5899999999999</v>
      </c>
      <c r="M1615" s="19" t="s">
        <v>3807</v>
      </c>
      <c r="N1615" s="24" t="str">
        <f t="shared" si="77"/>
        <v>rabat - grupa</v>
      </c>
    </row>
    <row r="1616" spans="1:14" x14ac:dyDescent="0.25">
      <c r="A1616" s="195" t="s">
        <v>3286</v>
      </c>
      <c r="B1616" s="132" t="s">
        <v>4052</v>
      </c>
      <c r="C1616" s="41" t="s">
        <v>193</v>
      </c>
      <c r="D1616" s="16"/>
      <c r="E1616" s="25"/>
      <c r="F1616" s="194" t="s">
        <v>5047</v>
      </c>
      <c r="G1616" s="239">
        <v>5904067602571</v>
      </c>
      <c r="H1616" s="16" t="s">
        <v>17</v>
      </c>
      <c r="I1616" s="113">
        <v>1137.8399999999999</v>
      </c>
      <c r="J1616" s="115">
        <f>VLOOKUP(M1616,'Grupy rabatowe'!A:E,5,0)</f>
        <v>0</v>
      </c>
      <c r="K1616" s="100">
        <f t="shared" si="78"/>
        <v>0</v>
      </c>
      <c r="L1616" s="18">
        <f t="shared" si="79"/>
        <v>1137.8399999999999</v>
      </c>
      <c r="M1616" s="19" t="s">
        <v>3807</v>
      </c>
      <c r="N1616" s="24" t="str">
        <f t="shared" si="77"/>
        <v>rabat - grupa</v>
      </c>
    </row>
    <row r="1617" spans="1:14" x14ac:dyDescent="0.25">
      <c r="A1617" s="195" t="s">
        <v>3287</v>
      </c>
      <c r="B1617" s="132" t="s">
        <v>4053</v>
      </c>
      <c r="C1617" s="41" t="s">
        <v>193</v>
      </c>
      <c r="D1617" s="16"/>
      <c r="E1617" s="25"/>
      <c r="F1617" s="194" t="s">
        <v>5047</v>
      </c>
      <c r="G1617" s="239">
        <v>5904067602588</v>
      </c>
      <c r="H1617" s="16" t="s">
        <v>17</v>
      </c>
      <c r="I1617" s="113">
        <v>1243.0899999999999</v>
      </c>
      <c r="J1617" s="115">
        <f>VLOOKUP(M1617,'Grupy rabatowe'!A:E,5,0)</f>
        <v>0</v>
      </c>
      <c r="K1617" s="100">
        <f t="shared" si="78"/>
        <v>0</v>
      </c>
      <c r="L1617" s="18">
        <f t="shared" si="79"/>
        <v>1243.0899999999999</v>
      </c>
      <c r="M1617" s="19" t="s">
        <v>3807</v>
      </c>
      <c r="N1617" s="24" t="str">
        <f t="shared" si="77"/>
        <v>rabat - grupa</v>
      </c>
    </row>
    <row r="1618" spans="1:14" x14ac:dyDescent="0.25">
      <c r="A1618" s="195" t="s">
        <v>3288</v>
      </c>
      <c r="B1618" s="132" t="s">
        <v>4054</v>
      </c>
      <c r="C1618" s="41" t="s">
        <v>193</v>
      </c>
      <c r="D1618" s="16"/>
      <c r="E1618" s="25"/>
      <c r="F1618" s="194" t="s">
        <v>5047</v>
      </c>
      <c r="G1618" s="239">
        <v>5904067602595</v>
      </c>
      <c r="H1618" s="16" t="s">
        <v>17</v>
      </c>
      <c r="I1618" s="113">
        <v>1450.17</v>
      </c>
      <c r="J1618" s="115">
        <f>VLOOKUP(M1618,'Grupy rabatowe'!A:E,5,0)</f>
        <v>0</v>
      </c>
      <c r="K1618" s="100">
        <f t="shared" si="78"/>
        <v>0</v>
      </c>
      <c r="L1618" s="18">
        <f t="shared" si="79"/>
        <v>1450.17</v>
      </c>
      <c r="M1618" s="19" t="s">
        <v>3807</v>
      </c>
      <c r="N1618" s="24" t="str">
        <f t="shared" si="77"/>
        <v>rabat - grupa</v>
      </c>
    </row>
    <row r="1619" spans="1:14" x14ac:dyDescent="0.25">
      <c r="A1619" s="195" t="s">
        <v>3289</v>
      </c>
      <c r="B1619" s="132" t="s">
        <v>4055</v>
      </c>
      <c r="C1619" s="41" t="s">
        <v>193</v>
      </c>
      <c r="D1619" s="16"/>
      <c r="E1619" s="25"/>
      <c r="F1619" s="194" t="s">
        <v>5048</v>
      </c>
      <c r="G1619" s="239">
        <v>5904067602601</v>
      </c>
      <c r="H1619" s="16" t="s">
        <v>17</v>
      </c>
      <c r="I1619" s="113">
        <v>1469.29</v>
      </c>
      <c r="J1619" s="115">
        <f>VLOOKUP(M1619,'Grupy rabatowe'!A:E,5,0)</f>
        <v>0</v>
      </c>
      <c r="K1619" s="100">
        <f t="shared" si="78"/>
        <v>0</v>
      </c>
      <c r="L1619" s="18">
        <f t="shared" si="79"/>
        <v>1469.29</v>
      </c>
      <c r="M1619" s="19" t="s">
        <v>3807</v>
      </c>
      <c r="N1619" s="24" t="str">
        <f t="shared" si="77"/>
        <v>rabat - grupa</v>
      </c>
    </row>
    <row r="1620" spans="1:14" x14ac:dyDescent="0.25">
      <c r="A1620" s="195" t="s">
        <v>3290</v>
      </c>
      <c r="B1620" s="132" t="s">
        <v>4056</v>
      </c>
      <c r="C1620" s="41" t="s">
        <v>193</v>
      </c>
      <c r="D1620" s="16"/>
      <c r="E1620" s="25"/>
      <c r="F1620" s="194" t="s">
        <v>5048</v>
      </c>
      <c r="G1620" s="239">
        <v>5904067602618</v>
      </c>
      <c r="H1620" s="16" t="s">
        <v>17</v>
      </c>
      <c r="I1620" s="113">
        <v>1643.78</v>
      </c>
      <c r="J1620" s="115">
        <f>VLOOKUP(M1620,'Grupy rabatowe'!A:E,5,0)</f>
        <v>0</v>
      </c>
      <c r="K1620" s="100">
        <f t="shared" si="78"/>
        <v>0</v>
      </c>
      <c r="L1620" s="18">
        <f t="shared" si="79"/>
        <v>1643.78</v>
      </c>
      <c r="M1620" s="19" t="s">
        <v>3807</v>
      </c>
      <c r="N1620" s="24" t="str">
        <f t="shared" si="77"/>
        <v>rabat - grupa</v>
      </c>
    </row>
    <row r="1621" spans="1:14" x14ac:dyDescent="0.25">
      <c r="A1621" s="195" t="s">
        <v>3291</v>
      </c>
      <c r="B1621" s="132" t="s">
        <v>4057</v>
      </c>
      <c r="C1621" s="41" t="s">
        <v>193</v>
      </c>
      <c r="D1621" s="16"/>
      <c r="E1621" s="25"/>
      <c r="F1621" s="194" t="s">
        <v>5048</v>
      </c>
      <c r="G1621" s="239">
        <v>5904067602625</v>
      </c>
      <c r="H1621" s="16" t="s">
        <v>17</v>
      </c>
      <c r="I1621" s="113">
        <v>1818.28</v>
      </c>
      <c r="J1621" s="115">
        <f>VLOOKUP(M1621,'Grupy rabatowe'!A:E,5,0)</f>
        <v>0</v>
      </c>
      <c r="K1621" s="100">
        <f t="shared" si="78"/>
        <v>0</v>
      </c>
      <c r="L1621" s="18">
        <f t="shared" si="79"/>
        <v>1818.28</v>
      </c>
      <c r="M1621" s="19" t="s">
        <v>3807</v>
      </c>
      <c r="N1621" s="24" t="str">
        <f t="shared" si="77"/>
        <v>rabat - grupa</v>
      </c>
    </row>
    <row r="1622" spans="1:14" x14ac:dyDescent="0.25">
      <c r="A1622" s="195" t="s">
        <v>3292</v>
      </c>
      <c r="B1622" s="132" t="s">
        <v>4058</v>
      </c>
      <c r="C1622" s="41" t="s">
        <v>193</v>
      </c>
      <c r="D1622" s="16"/>
      <c r="E1622" s="25"/>
      <c r="F1622" s="194" t="s">
        <v>5048</v>
      </c>
      <c r="G1622" s="239">
        <v>5904067602632</v>
      </c>
      <c r="H1622" s="16" t="s">
        <v>17</v>
      </c>
      <c r="I1622" s="113">
        <v>2163.85</v>
      </c>
      <c r="J1622" s="115">
        <f>VLOOKUP(M1622,'Grupy rabatowe'!A:E,5,0)</f>
        <v>0</v>
      </c>
      <c r="K1622" s="100">
        <f t="shared" si="78"/>
        <v>0</v>
      </c>
      <c r="L1622" s="18">
        <f t="shared" si="79"/>
        <v>2163.85</v>
      </c>
      <c r="M1622" s="19" t="s">
        <v>3807</v>
      </c>
      <c r="N1622" s="24" t="str">
        <f t="shared" si="77"/>
        <v>rabat - grupa</v>
      </c>
    </row>
    <row r="1623" spans="1:14" x14ac:dyDescent="0.25">
      <c r="A1623" s="195" t="s">
        <v>3293</v>
      </c>
      <c r="B1623" s="132" t="s">
        <v>4059</v>
      </c>
      <c r="C1623" s="41" t="s">
        <v>193</v>
      </c>
      <c r="D1623" s="16"/>
      <c r="E1623" s="25"/>
      <c r="F1623" s="194" t="s">
        <v>5048</v>
      </c>
      <c r="G1623" s="239">
        <v>5904067602649</v>
      </c>
      <c r="H1623" s="16" t="s">
        <v>17</v>
      </c>
      <c r="I1623" s="113">
        <v>1333.05</v>
      </c>
      <c r="J1623" s="115">
        <f>VLOOKUP(M1623,'Grupy rabatowe'!A:E,5,0)</f>
        <v>0</v>
      </c>
      <c r="K1623" s="100">
        <f t="shared" si="78"/>
        <v>0</v>
      </c>
      <c r="L1623" s="18">
        <f t="shared" si="79"/>
        <v>1333.05</v>
      </c>
      <c r="M1623" s="19" t="s">
        <v>3807</v>
      </c>
      <c r="N1623" s="24" t="str">
        <f t="shared" si="77"/>
        <v>rabat - grupa</v>
      </c>
    </row>
    <row r="1624" spans="1:14" x14ac:dyDescent="0.25">
      <c r="A1624" s="195" t="s">
        <v>3294</v>
      </c>
      <c r="B1624" s="132" t="s">
        <v>4060</v>
      </c>
      <c r="C1624" s="41" t="s">
        <v>193</v>
      </c>
      <c r="D1624" s="16"/>
      <c r="E1624" s="25"/>
      <c r="F1624" s="194" t="s">
        <v>5048</v>
      </c>
      <c r="G1624" s="239">
        <v>5904067602656</v>
      </c>
      <c r="H1624" s="16" t="s">
        <v>17</v>
      </c>
      <c r="I1624" s="113">
        <v>1560.5</v>
      </c>
      <c r="J1624" s="115">
        <f>VLOOKUP(M1624,'Grupy rabatowe'!A:E,5,0)</f>
        <v>0</v>
      </c>
      <c r="K1624" s="100">
        <f t="shared" si="78"/>
        <v>0</v>
      </c>
      <c r="L1624" s="18">
        <f t="shared" si="79"/>
        <v>1560.5</v>
      </c>
      <c r="M1624" s="19" t="s">
        <v>3807</v>
      </c>
      <c r="N1624" s="24" t="str">
        <f t="shared" si="77"/>
        <v>rabat - grupa</v>
      </c>
    </row>
    <row r="1625" spans="1:14" x14ac:dyDescent="0.25">
      <c r="A1625" s="195" t="s">
        <v>3295</v>
      </c>
      <c r="B1625" s="132" t="s">
        <v>4061</v>
      </c>
      <c r="C1625" s="41" t="s">
        <v>193</v>
      </c>
      <c r="D1625" s="16"/>
      <c r="E1625" s="25"/>
      <c r="F1625" s="194" t="s">
        <v>5048</v>
      </c>
      <c r="G1625" s="239">
        <v>5904067602663</v>
      </c>
      <c r="H1625" s="16" t="s">
        <v>17</v>
      </c>
      <c r="I1625" s="113">
        <v>1787.95</v>
      </c>
      <c r="J1625" s="115">
        <f>VLOOKUP(M1625,'Grupy rabatowe'!A:E,5,0)</f>
        <v>0</v>
      </c>
      <c r="K1625" s="100">
        <f t="shared" si="78"/>
        <v>0</v>
      </c>
      <c r="L1625" s="18">
        <f t="shared" si="79"/>
        <v>1787.95</v>
      </c>
      <c r="M1625" s="19" t="s">
        <v>3807</v>
      </c>
      <c r="N1625" s="24" t="str">
        <f t="shared" si="77"/>
        <v>rabat - grupa</v>
      </c>
    </row>
    <row r="1626" spans="1:14" x14ac:dyDescent="0.25">
      <c r="A1626" s="195" t="s">
        <v>3296</v>
      </c>
      <c r="B1626" s="132" t="s">
        <v>4062</v>
      </c>
      <c r="C1626" s="41" t="s">
        <v>193</v>
      </c>
      <c r="D1626" s="16"/>
      <c r="E1626" s="25"/>
      <c r="F1626" s="194" t="s">
        <v>5048</v>
      </c>
      <c r="G1626" s="239">
        <v>5904067602670</v>
      </c>
      <c r="H1626" s="16" t="s">
        <v>17</v>
      </c>
      <c r="I1626" s="113">
        <v>2015.39</v>
      </c>
      <c r="J1626" s="115">
        <f>VLOOKUP(M1626,'Grupy rabatowe'!A:E,5,0)</f>
        <v>0</v>
      </c>
      <c r="K1626" s="100">
        <f t="shared" si="78"/>
        <v>0</v>
      </c>
      <c r="L1626" s="18">
        <f t="shared" si="79"/>
        <v>2015.39</v>
      </c>
      <c r="M1626" s="19" t="s">
        <v>3807</v>
      </c>
      <c r="N1626" s="24" t="str">
        <f t="shared" si="77"/>
        <v>rabat - grupa</v>
      </c>
    </row>
    <row r="1627" spans="1:14" x14ac:dyDescent="0.25">
      <c r="A1627" s="195" t="s">
        <v>3297</v>
      </c>
      <c r="B1627" s="132" t="s">
        <v>4063</v>
      </c>
      <c r="C1627" s="41" t="s">
        <v>193</v>
      </c>
      <c r="D1627" s="16"/>
      <c r="E1627" s="25"/>
      <c r="F1627" s="194" t="s">
        <v>5048</v>
      </c>
      <c r="G1627" s="239">
        <v>5904067602687</v>
      </c>
      <c r="H1627" s="16" t="s">
        <v>17</v>
      </c>
      <c r="I1627" s="113">
        <v>2242.84</v>
      </c>
      <c r="J1627" s="115">
        <f>VLOOKUP(M1627,'Grupy rabatowe'!A:E,5,0)</f>
        <v>0</v>
      </c>
      <c r="K1627" s="100">
        <f t="shared" si="78"/>
        <v>0</v>
      </c>
      <c r="L1627" s="18">
        <f t="shared" si="79"/>
        <v>2242.84</v>
      </c>
      <c r="M1627" s="19" t="s">
        <v>3807</v>
      </c>
      <c r="N1627" s="24" t="str">
        <f t="shared" si="77"/>
        <v>rabat - grupa</v>
      </c>
    </row>
    <row r="1628" spans="1:14" x14ac:dyDescent="0.25">
      <c r="A1628" s="195" t="s">
        <v>3298</v>
      </c>
      <c r="B1628" s="132" t="s">
        <v>4064</v>
      </c>
      <c r="C1628" s="41" t="s">
        <v>193</v>
      </c>
      <c r="D1628" s="16"/>
      <c r="E1628" s="25"/>
      <c r="F1628" s="194" t="s">
        <v>5047</v>
      </c>
      <c r="G1628" s="239">
        <v>5904067602861</v>
      </c>
      <c r="H1628" s="16" t="s">
        <v>17</v>
      </c>
      <c r="I1628" s="113">
        <v>1034.5</v>
      </c>
      <c r="J1628" s="115">
        <f>VLOOKUP(M1628,'Grupy rabatowe'!A:E,5,0)</f>
        <v>0</v>
      </c>
      <c r="K1628" s="100">
        <f t="shared" si="78"/>
        <v>0</v>
      </c>
      <c r="L1628" s="18">
        <f t="shared" si="79"/>
        <v>1034.5</v>
      </c>
      <c r="M1628" s="19" t="s">
        <v>3807</v>
      </c>
      <c r="N1628" s="24" t="str">
        <f t="shared" si="77"/>
        <v>rabat - grupa</v>
      </c>
    </row>
    <row r="1629" spans="1:14" x14ac:dyDescent="0.25">
      <c r="A1629" s="195" t="s">
        <v>3299</v>
      </c>
      <c r="B1629" s="132" t="s">
        <v>4065</v>
      </c>
      <c r="C1629" s="41" t="s">
        <v>193</v>
      </c>
      <c r="D1629" s="16"/>
      <c r="E1629" s="25"/>
      <c r="F1629" s="194" t="s">
        <v>5047</v>
      </c>
      <c r="G1629" s="239">
        <v>5904067602878</v>
      </c>
      <c r="H1629" s="16" t="s">
        <v>17</v>
      </c>
      <c r="I1629" s="113">
        <v>1139.75</v>
      </c>
      <c r="J1629" s="115">
        <f>VLOOKUP(M1629,'Grupy rabatowe'!A:E,5,0)</f>
        <v>0</v>
      </c>
      <c r="K1629" s="100">
        <f t="shared" si="78"/>
        <v>0</v>
      </c>
      <c r="L1629" s="18">
        <f t="shared" si="79"/>
        <v>1139.75</v>
      </c>
      <c r="M1629" s="19" t="s">
        <v>3807</v>
      </c>
      <c r="N1629" s="24" t="str">
        <f t="shared" si="77"/>
        <v>rabat - grupa</v>
      </c>
    </row>
    <row r="1630" spans="1:14" x14ac:dyDescent="0.25">
      <c r="A1630" s="195" t="s">
        <v>3300</v>
      </c>
      <c r="B1630" s="132" t="s">
        <v>4066</v>
      </c>
      <c r="C1630" s="41" t="s">
        <v>193</v>
      </c>
      <c r="D1630" s="16"/>
      <c r="E1630" s="25"/>
      <c r="F1630" s="194" t="s">
        <v>5047</v>
      </c>
      <c r="G1630" s="239">
        <v>5904067602885</v>
      </c>
      <c r="H1630" s="16" t="s">
        <v>17</v>
      </c>
      <c r="I1630" s="113">
        <v>1245.01</v>
      </c>
      <c r="J1630" s="115">
        <f>VLOOKUP(M1630,'Grupy rabatowe'!A:E,5,0)</f>
        <v>0</v>
      </c>
      <c r="K1630" s="100">
        <f t="shared" si="78"/>
        <v>0</v>
      </c>
      <c r="L1630" s="18">
        <f t="shared" si="79"/>
        <v>1245.01</v>
      </c>
      <c r="M1630" s="19" t="s">
        <v>3807</v>
      </c>
      <c r="N1630" s="24" t="str">
        <f t="shared" si="77"/>
        <v>rabat - grupa</v>
      </c>
    </row>
    <row r="1631" spans="1:14" x14ac:dyDescent="0.25">
      <c r="A1631" s="195" t="s">
        <v>3301</v>
      </c>
      <c r="B1631" s="132" t="s">
        <v>4067</v>
      </c>
      <c r="C1631" s="41" t="s">
        <v>193</v>
      </c>
      <c r="D1631" s="16"/>
      <c r="E1631" s="25"/>
      <c r="F1631" s="194" t="s">
        <v>5047</v>
      </c>
      <c r="G1631" s="239">
        <v>5904067602892</v>
      </c>
      <c r="H1631" s="16" t="s">
        <v>17</v>
      </c>
      <c r="I1631" s="113">
        <v>1452.09</v>
      </c>
      <c r="J1631" s="115">
        <f>VLOOKUP(M1631,'Grupy rabatowe'!A:E,5,0)</f>
        <v>0</v>
      </c>
      <c r="K1631" s="100">
        <f t="shared" si="78"/>
        <v>0</v>
      </c>
      <c r="L1631" s="18">
        <f t="shared" si="79"/>
        <v>1452.09</v>
      </c>
      <c r="M1631" s="19" t="s">
        <v>3807</v>
      </c>
      <c r="N1631" s="24" t="str">
        <f t="shared" si="77"/>
        <v>rabat - grupa</v>
      </c>
    </row>
    <row r="1632" spans="1:14" x14ac:dyDescent="0.25">
      <c r="A1632" s="195" t="s">
        <v>3302</v>
      </c>
      <c r="B1632" s="132" t="s">
        <v>4068</v>
      </c>
      <c r="C1632" s="41" t="s">
        <v>193</v>
      </c>
      <c r="D1632" s="16"/>
      <c r="E1632" s="25"/>
      <c r="F1632" s="194" t="s">
        <v>5047</v>
      </c>
      <c r="G1632" s="239">
        <v>5904067602908</v>
      </c>
      <c r="H1632" s="16" t="s">
        <v>17</v>
      </c>
      <c r="I1632" s="113">
        <v>1063.52</v>
      </c>
      <c r="J1632" s="115">
        <f>VLOOKUP(M1632,'Grupy rabatowe'!A:E,5,0)</f>
        <v>0</v>
      </c>
      <c r="K1632" s="100">
        <f t="shared" si="78"/>
        <v>0</v>
      </c>
      <c r="L1632" s="18">
        <f t="shared" si="79"/>
        <v>1063.52</v>
      </c>
      <c r="M1632" s="19" t="s">
        <v>3807</v>
      </c>
      <c r="N1632" s="24" t="str">
        <f t="shared" si="77"/>
        <v>rabat - grupa</v>
      </c>
    </row>
    <row r="1633" spans="1:14" x14ac:dyDescent="0.25">
      <c r="A1633" s="195" t="s">
        <v>3303</v>
      </c>
      <c r="B1633" s="132" t="s">
        <v>4069</v>
      </c>
      <c r="C1633" s="41" t="s">
        <v>193</v>
      </c>
      <c r="D1633" s="16"/>
      <c r="E1633" s="25"/>
      <c r="F1633" s="194" t="s">
        <v>5047</v>
      </c>
      <c r="G1633" s="239">
        <v>5904067602915</v>
      </c>
      <c r="H1633" s="16" t="s">
        <v>17</v>
      </c>
      <c r="I1633" s="113">
        <v>1168.77</v>
      </c>
      <c r="J1633" s="115">
        <f>VLOOKUP(M1633,'Grupy rabatowe'!A:E,5,0)</f>
        <v>0</v>
      </c>
      <c r="K1633" s="100">
        <f t="shared" si="78"/>
        <v>0</v>
      </c>
      <c r="L1633" s="18">
        <f t="shared" si="79"/>
        <v>1168.77</v>
      </c>
      <c r="M1633" s="19" t="s">
        <v>3807</v>
      </c>
      <c r="N1633" s="24" t="str">
        <f t="shared" si="77"/>
        <v>rabat - grupa</v>
      </c>
    </row>
    <row r="1634" spans="1:14" x14ac:dyDescent="0.25">
      <c r="A1634" s="195" t="s">
        <v>3304</v>
      </c>
      <c r="B1634" s="132" t="s">
        <v>4070</v>
      </c>
      <c r="C1634" s="41" t="s">
        <v>193</v>
      </c>
      <c r="D1634" s="16"/>
      <c r="E1634" s="25"/>
      <c r="F1634" s="194" t="s">
        <v>5047</v>
      </c>
      <c r="G1634" s="239">
        <v>5904067602922</v>
      </c>
      <c r="H1634" s="16" t="s">
        <v>17</v>
      </c>
      <c r="I1634" s="113">
        <v>1274.02</v>
      </c>
      <c r="J1634" s="115">
        <f>VLOOKUP(M1634,'Grupy rabatowe'!A:E,5,0)</f>
        <v>0</v>
      </c>
      <c r="K1634" s="100">
        <f t="shared" si="78"/>
        <v>0</v>
      </c>
      <c r="L1634" s="18">
        <f t="shared" si="79"/>
        <v>1274.02</v>
      </c>
      <c r="M1634" s="19" t="s">
        <v>3807</v>
      </c>
      <c r="N1634" s="24" t="str">
        <f t="shared" si="77"/>
        <v>rabat - grupa</v>
      </c>
    </row>
    <row r="1635" spans="1:14" x14ac:dyDescent="0.25">
      <c r="A1635" s="195" t="s">
        <v>3305</v>
      </c>
      <c r="B1635" s="132" t="s">
        <v>4071</v>
      </c>
      <c r="C1635" s="41" t="s">
        <v>193</v>
      </c>
      <c r="D1635" s="16"/>
      <c r="E1635" s="25"/>
      <c r="F1635" s="194" t="s">
        <v>5047</v>
      </c>
      <c r="G1635" s="239">
        <v>5904067602939</v>
      </c>
      <c r="H1635" s="16" t="s">
        <v>17</v>
      </c>
      <c r="I1635" s="113">
        <v>1481.1</v>
      </c>
      <c r="J1635" s="115">
        <f>VLOOKUP(M1635,'Grupy rabatowe'!A:E,5,0)</f>
        <v>0</v>
      </c>
      <c r="K1635" s="100">
        <f t="shared" si="78"/>
        <v>0</v>
      </c>
      <c r="L1635" s="18">
        <f t="shared" si="79"/>
        <v>1481.1</v>
      </c>
      <c r="M1635" s="19" t="s">
        <v>3807</v>
      </c>
      <c r="N1635" s="24" t="str">
        <f t="shared" si="77"/>
        <v>rabat - grupa</v>
      </c>
    </row>
    <row r="1636" spans="1:14" x14ac:dyDescent="0.25">
      <c r="A1636" s="195" t="s">
        <v>3306</v>
      </c>
      <c r="B1636" s="132" t="s">
        <v>4072</v>
      </c>
      <c r="C1636" s="41" t="s">
        <v>193</v>
      </c>
      <c r="D1636" s="16"/>
      <c r="E1636" s="25"/>
      <c r="F1636" s="194" t="s">
        <v>5048</v>
      </c>
      <c r="G1636" s="239">
        <v>5904067602946</v>
      </c>
      <c r="H1636" s="16" t="s">
        <v>17</v>
      </c>
      <c r="I1636" s="113">
        <v>1498.82</v>
      </c>
      <c r="J1636" s="115">
        <f>VLOOKUP(M1636,'Grupy rabatowe'!A:E,5,0)</f>
        <v>0</v>
      </c>
      <c r="K1636" s="100">
        <f t="shared" si="78"/>
        <v>0</v>
      </c>
      <c r="L1636" s="18">
        <f t="shared" si="79"/>
        <v>1498.82</v>
      </c>
      <c r="M1636" s="19" t="s">
        <v>3807</v>
      </c>
      <c r="N1636" s="24" t="str">
        <f t="shared" si="77"/>
        <v>rabat - grupa</v>
      </c>
    </row>
    <row r="1637" spans="1:14" x14ac:dyDescent="0.25">
      <c r="A1637" s="195" t="s">
        <v>3307</v>
      </c>
      <c r="B1637" s="132" t="s">
        <v>4073</v>
      </c>
      <c r="C1637" s="41" t="s">
        <v>193</v>
      </c>
      <c r="D1637" s="16"/>
      <c r="E1637" s="25"/>
      <c r="F1637" s="194" t="s">
        <v>5048</v>
      </c>
      <c r="G1637" s="239">
        <v>5904067602953</v>
      </c>
      <c r="H1637" s="16" t="s">
        <v>17</v>
      </c>
      <c r="I1637" s="113">
        <v>1673.32</v>
      </c>
      <c r="J1637" s="115">
        <f>VLOOKUP(M1637,'Grupy rabatowe'!A:E,5,0)</f>
        <v>0</v>
      </c>
      <c r="K1637" s="100">
        <f t="shared" si="78"/>
        <v>0</v>
      </c>
      <c r="L1637" s="18">
        <f t="shared" si="79"/>
        <v>1673.32</v>
      </c>
      <c r="M1637" s="19" t="s">
        <v>3807</v>
      </c>
      <c r="N1637" s="24" t="str">
        <f t="shared" si="77"/>
        <v>rabat - grupa</v>
      </c>
    </row>
    <row r="1638" spans="1:14" x14ac:dyDescent="0.25">
      <c r="A1638" s="195" t="s">
        <v>3308</v>
      </c>
      <c r="B1638" s="132" t="s">
        <v>4074</v>
      </c>
      <c r="C1638" s="41" t="s">
        <v>193</v>
      </c>
      <c r="D1638" s="16"/>
      <c r="E1638" s="25"/>
      <c r="F1638" s="194" t="s">
        <v>5048</v>
      </c>
      <c r="G1638" s="239">
        <v>5904067602960</v>
      </c>
      <c r="H1638" s="16" t="s">
        <v>17</v>
      </c>
      <c r="I1638" s="113">
        <v>1847.81</v>
      </c>
      <c r="J1638" s="115">
        <f>VLOOKUP(M1638,'Grupy rabatowe'!A:E,5,0)</f>
        <v>0</v>
      </c>
      <c r="K1638" s="100">
        <f t="shared" si="78"/>
        <v>0</v>
      </c>
      <c r="L1638" s="18">
        <f t="shared" si="79"/>
        <v>1847.81</v>
      </c>
      <c r="M1638" s="19" t="s">
        <v>3807</v>
      </c>
      <c r="N1638" s="24" t="str">
        <f t="shared" si="77"/>
        <v>rabat - grupa</v>
      </c>
    </row>
    <row r="1639" spans="1:14" x14ac:dyDescent="0.25">
      <c r="A1639" s="195" t="s">
        <v>3309</v>
      </c>
      <c r="B1639" s="132" t="s">
        <v>4075</v>
      </c>
      <c r="C1639" s="41" t="s">
        <v>193</v>
      </c>
      <c r="D1639" s="16"/>
      <c r="E1639" s="25"/>
      <c r="F1639" s="194" t="s">
        <v>5048</v>
      </c>
      <c r="G1639" s="239">
        <v>5904067602977</v>
      </c>
      <c r="H1639" s="16" t="s">
        <v>17</v>
      </c>
      <c r="I1639" s="113">
        <v>2193.38</v>
      </c>
      <c r="J1639" s="115">
        <f>VLOOKUP(M1639,'Grupy rabatowe'!A:E,5,0)</f>
        <v>0</v>
      </c>
      <c r="K1639" s="100">
        <f t="shared" si="78"/>
        <v>0</v>
      </c>
      <c r="L1639" s="18">
        <f t="shared" si="79"/>
        <v>2193.38</v>
      </c>
      <c r="M1639" s="19" t="s">
        <v>3807</v>
      </c>
      <c r="N1639" s="24" t="str">
        <f t="shared" si="77"/>
        <v>rabat - grupa</v>
      </c>
    </row>
    <row r="1640" spans="1:14" x14ac:dyDescent="0.25">
      <c r="A1640" s="195" t="s">
        <v>3310</v>
      </c>
      <c r="B1640" s="132" t="s">
        <v>4076</v>
      </c>
      <c r="C1640" s="41" t="s">
        <v>193</v>
      </c>
      <c r="D1640" s="16"/>
      <c r="E1640" s="25"/>
      <c r="F1640" s="194" t="s">
        <v>5048</v>
      </c>
      <c r="G1640" s="239">
        <v>5904067602984</v>
      </c>
      <c r="H1640" s="16" t="s">
        <v>17</v>
      </c>
      <c r="I1640" s="113">
        <v>1362.59</v>
      </c>
      <c r="J1640" s="115">
        <f>VLOOKUP(M1640,'Grupy rabatowe'!A:E,5,0)</f>
        <v>0</v>
      </c>
      <c r="K1640" s="100">
        <f t="shared" si="78"/>
        <v>0</v>
      </c>
      <c r="L1640" s="18">
        <f t="shared" si="79"/>
        <v>1362.59</v>
      </c>
      <c r="M1640" s="19" t="s">
        <v>3807</v>
      </c>
      <c r="N1640" s="24" t="str">
        <f t="shared" si="77"/>
        <v>rabat - grupa</v>
      </c>
    </row>
    <row r="1641" spans="1:14" x14ac:dyDescent="0.25">
      <c r="A1641" s="195" t="s">
        <v>3311</v>
      </c>
      <c r="B1641" s="132" t="s">
        <v>4077</v>
      </c>
      <c r="C1641" s="41" t="s">
        <v>193</v>
      </c>
      <c r="D1641" s="16"/>
      <c r="E1641" s="25"/>
      <c r="F1641" s="194" t="s">
        <v>5048</v>
      </c>
      <c r="G1641" s="239">
        <v>5904067602991</v>
      </c>
      <c r="H1641" s="16" t="s">
        <v>17</v>
      </c>
      <c r="I1641" s="113">
        <v>1590.03</v>
      </c>
      <c r="J1641" s="115">
        <f>VLOOKUP(M1641,'Grupy rabatowe'!A:E,5,0)</f>
        <v>0</v>
      </c>
      <c r="K1641" s="100">
        <f t="shared" si="78"/>
        <v>0</v>
      </c>
      <c r="L1641" s="18">
        <f t="shared" si="79"/>
        <v>1590.03</v>
      </c>
      <c r="M1641" s="19" t="s">
        <v>3807</v>
      </c>
      <c r="N1641" s="24" t="str">
        <f t="shared" si="77"/>
        <v>rabat - grupa</v>
      </c>
    </row>
    <row r="1642" spans="1:14" x14ac:dyDescent="0.25">
      <c r="A1642" s="195" t="s">
        <v>3312</v>
      </c>
      <c r="B1642" s="132" t="s">
        <v>4078</v>
      </c>
      <c r="C1642" s="41" t="s">
        <v>193</v>
      </c>
      <c r="D1642" s="16"/>
      <c r="E1642" s="25"/>
      <c r="F1642" s="194" t="s">
        <v>5048</v>
      </c>
      <c r="G1642" s="239">
        <v>5904067603004</v>
      </c>
      <c r="H1642" s="16" t="s">
        <v>17</v>
      </c>
      <c r="I1642" s="113">
        <v>1817.48</v>
      </c>
      <c r="J1642" s="115">
        <f>VLOOKUP(M1642,'Grupy rabatowe'!A:E,5,0)</f>
        <v>0</v>
      </c>
      <c r="K1642" s="100">
        <f t="shared" si="78"/>
        <v>0</v>
      </c>
      <c r="L1642" s="18">
        <f t="shared" si="79"/>
        <v>1817.48</v>
      </c>
      <c r="M1642" s="19" t="s">
        <v>3807</v>
      </c>
      <c r="N1642" s="24" t="str">
        <f t="shared" si="77"/>
        <v>rabat - grupa</v>
      </c>
    </row>
    <row r="1643" spans="1:14" x14ac:dyDescent="0.25">
      <c r="A1643" s="195" t="s">
        <v>3313</v>
      </c>
      <c r="B1643" s="132" t="s">
        <v>4079</v>
      </c>
      <c r="C1643" s="41" t="s">
        <v>193</v>
      </c>
      <c r="D1643" s="16"/>
      <c r="E1643" s="25"/>
      <c r="F1643" s="194" t="s">
        <v>5048</v>
      </c>
      <c r="G1643" s="239">
        <v>5904067603011</v>
      </c>
      <c r="H1643" s="16" t="s">
        <v>17</v>
      </c>
      <c r="I1643" s="113">
        <v>2044.93</v>
      </c>
      <c r="J1643" s="115">
        <f>VLOOKUP(M1643,'Grupy rabatowe'!A:E,5,0)</f>
        <v>0</v>
      </c>
      <c r="K1643" s="100">
        <f t="shared" si="78"/>
        <v>0</v>
      </c>
      <c r="L1643" s="18">
        <f t="shared" si="79"/>
        <v>2044.93</v>
      </c>
      <c r="M1643" s="19" t="s">
        <v>3807</v>
      </c>
      <c r="N1643" s="24" t="str">
        <f t="shared" si="77"/>
        <v>rabat - grupa</v>
      </c>
    </row>
    <row r="1644" spans="1:14" x14ac:dyDescent="0.25">
      <c r="A1644" s="195" t="s">
        <v>3314</v>
      </c>
      <c r="B1644" s="132" t="s">
        <v>4083</v>
      </c>
      <c r="C1644" s="41" t="s">
        <v>193</v>
      </c>
      <c r="D1644" s="16"/>
      <c r="E1644" s="25"/>
      <c r="F1644" s="194" t="s">
        <v>5048</v>
      </c>
      <c r="G1644" s="239">
        <v>5904067603028</v>
      </c>
      <c r="H1644" s="16" t="s">
        <v>17</v>
      </c>
      <c r="I1644" s="113">
        <v>2272.37</v>
      </c>
      <c r="J1644" s="115">
        <f>VLOOKUP(M1644,'Grupy rabatowe'!A:E,5,0)</f>
        <v>0</v>
      </c>
      <c r="K1644" s="100">
        <f t="shared" si="78"/>
        <v>0</v>
      </c>
      <c r="L1644" s="18">
        <f t="shared" si="79"/>
        <v>2272.37</v>
      </c>
      <c r="M1644" s="19" t="s">
        <v>3807</v>
      </c>
      <c r="N1644" s="24" t="str">
        <f t="shared" si="77"/>
        <v>rabat - grupa</v>
      </c>
    </row>
    <row r="1645" spans="1:14" x14ac:dyDescent="0.25">
      <c r="A1645" s="195" t="s">
        <v>3315</v>
      </c>
      <c r="B1645" s="132" t="s">
        <v>4080</v>
      </c>
      <c r="C1645" s="41" t="s">
        <v>193</v>
      </c>
      <c r="D1645" s="16"/>
      <c r="E1645" s="25"/>
      <c r="F1645" s="194" t="s">
        <v>5047</v>
      </c>
      <c r="G1645" s="239">
        <v>5904067602694</v>
      </c>
      <c r="H1645" s="16" t="s">
        <v>17</v>
      </c>
      <c r="I1645" s="113">
        <v>1059.6099999999999</v>
      </c>
      <c r="J1645" s="115">
        <f>VLOOKUP(M1645,'Grupy rabatowe'!A:E,5,0)</f>
        <v>0</v>
      </c>
      <c r="K1645" s="100">
        <f t="shared" si="78"/>
        <v>0</v>
      </c>
      <c r="L1645" s="18">
        <f t="shared" si="79"/>
        <v>1059.6099999999999</v>
      </c>
      <c r="M1645" s="19" t="s">
        <v>3807</v>
      </c>
      <c r="N1645" s="24" t="str">
        <f t="shared" ref="N1645:N1708" si="80">IF(J1645=K1645,"rabat - grupa","rabat - produkt")</f>
        <v>rabat - grupa</v>
      </c>
    </row>
    <row r="1646" spans="1:14" x14ac:dyDescent="0.25">
      <c r="A1646" s="195" t="s">
        <v>3316</v>
      </c>
      <c r="B1646" s="132" t="s">
        <v>4082</v>
      </c>
      <c r="C1646" s="41" t="s">
        <v>193</v>
      </c>
      <c r="D1646" s="16"/>
      <c r="E1646" s="25"/>
      <c r="F1646" s="194" t="s">
        <v>5047</v>
      </c>
      <c r="G1646" s="239">
        <v>5904067602700</v>
      </c>
      <c r="H1646" s="16" t="s">
        <v>17</v>
      </c>
      <c r="I1646" s="113">
        <v>1164.8599999999999</v>
      </c>
      <c r="J1646" s="115">
        <f>VLOOKUP(M1646,'Grupy rabatowe'!A:E,5,0)</f>
        <v>0</v>
      </c>
      <c r="K1646" s="100">
        <f t="shared" si="78"/>
        <v>0</v>
      </c>
      <c r="L1646" s="18">
        <f t="shared" si="79"/>
        <v>1164.8599999999999</v>
      </c>
      <c r="M1646" s="19" t="s">
        <v>3807</v>
      </c>
      <c r="N1646" s="24" t="str">
        <f t="shared" si="80"/>
        <v>rabat - grupa</v>
      </c>
    </row>
    <row r="1647" spans="1:14" x14ac:dyDescent="0.25">
      <c r="A1647" s="195" t="s">
        <v>3317</v>
      </c>
      <c r="B1647" s="132" t="s">
        <v>4081</v>
      </c>
      <c r="C1647" s="41" t="s">
        <v>193</v>
      </c>
      <c r="D1647" s="16"/>
      <c r="E1647" s="25"/>
      <c r="F1647" s="194" t="s">
        <v>5047</v>
      </c>
      <c r="G1647" s="239">
        <v>5904067602717</v>
      </c>
      <c r="H1647" s="16" t="s">
        <v>17</v>
      </c>
      <c r="I1647" s="113">
        <v>1270.1099999999999</v>
      </c>
      <c r="J1647" s="115">
        <f>VLOOKUP(M1647,'Grupy rabatowe'!A:E,5,0)</f>
        <v>0</v>
      </c>
      <c r="K1647" s="100">
        <f t="shared" si="78"/>
        <v>0</v>
      </c>
      <c r="L1647" s="18">
        <f t="shared" si="79"/>
        <v>1270.1099999999999</v>
      </c>
      <c r="M1647" s="19" t="s">
        <v>3807</v>
      </c>
      <c r="N1647" s="24" t="str">
        <f t="shared" si="80"/>
        <v>rabat - grupa</v>
      </c>
    </row>
    <row r="1648" spans="1:14" x14ac:dyDescent="0.25">
      <c r="A1648" s="195" t="s">
        <v>3318</v>
      </c>
      <c r="B1648" s="132" t="s">
        <v>4084</v>
      </c>
      <c r="C1648" s="41" t="s">
        <v>193</v>
      </c>
      <c r="D1648" s="16"/>
      <c r="E1648" s="25"/>
      <c r="F1648" s="194" t="s">
        <v>5047</v>
      </c>
      <c r="G1648" s="239">
        <v>5904067602724</v>
      </c>
      <c r="H1648" s="16" t="s">
        <v>17</v>
      </c>
      <c r="I1648" s="113">
        <v>1477.19</v>
      </c>
      <c r="J1648" s="115">
        <f>VLOOKUP(M1648,'Grupy rabatowe'!A:E,5,0)</f>
        <v>0</v>
      </c>
      <c r="K1648" s="100">
        <f t="shared" si="78"/>
        <v>0</v>
      </c>
      <c r="L1648" s="18">
        <f t="shared" si="79"/>
        <v>1477.19</v>
      </c>
      <c r="M1648" s="19" t="s">
        <v>3807</v>
      </c>
      <c r="N1648" s="24" t="str">
        <f t="shared" si="80"/>
        <v>rabat - grupa</v>
      </c>
    </row>
    <row r="1649" spans="1:14" x14ac:dyDescent="0.25">
      <c r="A1649" s="195" t="s">
        <v>3319</v>
      </c>
      <c r="B1649" s="132" t="s">
        <v>4215</v>
      </c>
      <c r="C1649" s="41" t="s">
        <v>193</v>
      </c>
      <c r="D1649" s="16"/>
      <c r="E1649" s="25"/>
      <c r="F1649" s="194" t="s">
        <v>5047</v>
      </c>
      <c r="G1649" s="239">
        <v>5904067602731</v>
      </c>
      <c r="H1649" s="16" t="s">
        <v>17</v>
      </c>
      <c r="I1649" s="113">
        <v>1077.48</v>
      </c>
      <c r="J1649" s="115">
        <f>VLOOKUP(M1649,'Grupy rabatowe'!A:E,5,0)</f>
        <v>0</v>
      </c>
      <c r="K1649" s="100">
        <f t="shared" si="78"/>
        <v>0</v>
      </c>
      <c r="L1649" s="18">
        <f t="shared" si="79"/>
        <v>1077.48</v>
      </c>
      <c r="M1649" s="19" t="s">
        <v>3807</v>
      </c>
      <c r="N1649" s="24" t="str">
        <f t="shared" si="80"/>
        <v>rabat - grupa</v>
      </c>
    </row>
    <row r="1650" spans="1:14" x14ac:dyDescent="0.25">
      <c r="A1650" s="195" t="s">
        <v>3320</v>
      </c>
      <c r="B1650" s="132" t="s">
        <v>4216</v>
      </c>
      <c r="C1650" s="41" t="s">
        <v>193</v>
      </c>
      <c r="D1650" s="16"/>
      <c r="E1650" s="25"/>
      <c r="F1650" s="194" t="s">
        <v>5047</v>
      </c>
      <c r="G1650" s="239">
        <v>5904067602748</v>
      </c>
      <c r="H1650" s="16" t="s">
        <v>17</v>
      </c>
      <c r="I1650" s="113">
        <v>1182.73</v>
      </c>
      <c r="J1650" s="115">
        <f>VLOOKUP(M1650,'Grupy rabatowe'!A:E,5,0)</f>
        <v>0</v>
      </c>
      <c r="K1650" s="100">
        <f t="shared" si="78"/>
        <v>0</v>
      </c>
      <c r="L1650" s="18">
        <f t="shared" si="79"/>
        <v>1182.73</v>
      </c>
      <c r="M1650" s="19" t="s">
        <v>3807</v>
      </c>
      <c r="N1650" s="24" t="str">
        <f t="shared" si="80"/>
        <v>rabat - grupa</v>
      </c>
    </row>
    <row r="1651" spans="1:14" x14ac:dyDescent="0.25">
      <c r="A1651" s="195" t="s">
        <v>3321</v>
      </c>
      <c r="B1651" s="132" t="s">
        <v>4217</v>
      </c>
      <c r="C1651" s="41" t="s">
        <v>193</v>
      </c>
      <c r="D1651" s="16"/>
      <c r="E1651" s="25"/>
      <c r="F1651" s="194" t="s">
        <v>5047</v>
      </c>
      <c r="G1651" s="239">
        <v>5904067602755</v>
      </c>
      <c r="H1651" s="16" t="s">
        <v>17</v>
      </c>
      <c r="I1651" s="113">
        <v>1287.98</v>
      </c>
      <c r="J1651" s="115">
        <f>VLOOKUP(M1651,'Grupy rabatowe'!A:E,5,0)</f>
        <v>0</v>
      </c>
      <c r="K1651" s="100">
        <f t="shared" si="78"/>
        <v>0</v>
      </c>
      <c r="L1651" s="18">
        <f t="shared" si="79"/>
        <v>1287.98</v>
      </c>
      <c r="M1651" s="19" t="s">
        <v>3807</v>
      </c>
      <c r="N1651" s="24" t="str">
        <f t="shared" si="80"/>
        <v>rabat - grupa</v>
      </c>
    </row>
    <row r="1652" spans="1:14" x14ac:dyDescent="0.25">
      <c r="A1652" s="195" t="s">
        <v>3322</v>
      </c>
      <c r="B1652" s="132" t="s">
        <v>4218</v>
      </c>
      <c r="C1652" s="41" t="s">
        <v>193</v>
      </c>
      <c r="D1652" s="16"/>
      <c r="E1652" s="25"/>
      <c r="F1652" s="194" t="s">
        <v>5047</v>
      </c>
      <c r="G1652" s="239">
        <v>5904067602762</v>
      </c>
      <c r="H1652" s="16" t="s">
        <v>17</v>
      </c>
      <c r="I1652" s="113">
        <v>1495.06</v>
      </c>
      <c r="J1652" s="115">
        <f>VLOOKUP(M1652,'Grupy rabatowe'!A:E,5,0)</f>
        <v>0</v>
      </c>
      <c r="K1652" s="100">
        <f t="shared" si="78"/>
        <v>0</v>
      </c>
      <c r="L1652" s="18">
        <f t="shared" si="79"/>
        <v>1495.06</v>
      </c>
      <c r="M1652" s="19" t="s">
        <v>3807</v>
      </c>
      <c r="N1652" s="24" t="str">
        <f t="shared" si="80"/>
        <v>rabat - grupa</v>
      </c>
    </row>
    <row r="1653" spans="1:14" x14ac:dyDescent="0.25">
      <c r="A1653" s="195" t="s">
        <v>3323</v>
      </c>
      <c r="B1653" s="132" t="s">
        <v>4085</v>
      </c>
      <c r="C1653" s="41" t="s">
        <v>193</v>
      </c>
      <c r="D1653" s="16"/>
      <c r="E1653" s="25"/>
      <c r="F1653" s="194" t="s">
        <v>5048</v>
      </c>
      <c r="G1653" s="239">
        <v>5904067602779</v>
      </c>
      <c r="H1653" s="16" t="s">
        <v>17</v>
      </c>
      <c r="I1653" s="113">
        <v>1514.18</v>
      </c>
      <c r="J1653" s="115">
        <f>VLOOKUP(M1653,'Grupy rabatowe'!A:E,5,0)</f>
        <v>0</v>
      </c>
      <c r="K1653" s="100">
        <f t="shared" si="78"/>
        <v>0</v>
      </c>
      <c r="L1653" s="18">
        <f t="shared" si="79"/>
        <v>1514.18</v>
      </c>
      <c r="M1653" s="19" t="s">
        <v>3807</v>
      </c>
      <c r="N1653" s="24" t="str">
        <f t="shared" si="80"/>
        <v>rabat - grupa</v>
      </c>
    </row>
    <row r="1654" spans="1:14" x14ac:dyDescent="0.25">
      <c r="A1654" s="195" t="s">
        <v>3324</v>
      </c>
      <c r="B1654" s="132" t="s">
        <v>4086</v>
      </c>
      <c r="C1654" s="41" t="s">
        <v>193</v>
      </c>
      <c r="D1654" s="16"/>
      <c r="E1654" s="25"/>
      <c r="F1654" s="194" t="s">
        <v>5048</v>
      </c>
      <c r="G1654" s="239">
        <v>5904067602786</v>
      </c>
      <c r="H1654" s="16" t="s">
        <v>17</v>
      </c>
      <c r="I1654" s="113">
        <v>1688.67</v>
      </c>
      <c r="J1654" s="115">
        <f>VLOOKUP(M1654,'Grupy rabatowe'!A:E,5,0)</f>
        <v>0</v>
      </c>
      <c r="K1654" s="100">
        <f t="shared" si="78"/>
        <v>0</v>
      </c>
      <c r="L1654" s="18">
        <f t="shared" si="79"/>
        <v>1688.67</v>
      </c>
      <c r="M1654" s="19" t="s">
        <v>3807</v>
      </c>
      <c r="N1654" s="24" t="str">
        <f t="shared" si="80"/>
        <v>rabat - grupa</v>
      </c>
    </row>
    <row r="1655" spans="1:14" x14ac:dyDescent="0.25">
      <c r="A1655" s="195" t="s">
        <v>3325</v>
      </c>
      <c r="B1655" s="132" t="s">
        <v>4087</v>
      </c>
      <c r="C1655" s="41" t="s">
        <v>193</v>
      </c>
      <c r="D1655" s="16"/>
      <c r="E1655" s="25"/>
      <c r="F1655" s="194" t="s">
        <v>5048</v>
      </c>
      <c r="G1655" s="239">
        <v>5904067602793</v>
      </c>
      <c r="H1655" s="16" t="s">
        <v>17</v>
      </c>
      <c r="I1655" s="113">
        <v>1863.17</v>
      </c>
      <c r="J1655" s="115">
        <f>VLOOKUP(M1655,'Grupy rabatowe'!A:E,5,0)</f>
        <v>0</v>
      </c>
      <c r="K1655" s="100">
        <f t="shared" ref="K1655:K1718" si="81">J1655</f>
        <v>0</v>
      </c>
      <c r="L1655" s="18">
        <f t="shared" ref="L1655:L1718" si="82">I1655*(1-K1655)</f>
        <v>1863.17</v>
      </c>
      <c r="M1655" s="19" t="s">
        <v>3807</v>
      </c>
      <c r="N1655" s="24" t="str">
        <f t="shared" si="80"/>
        <v>rabat - grupa</v>
      </c>
    </row>
    <row r="1656" spans="1:14" x14ac:dyDescent="0.25">
      <c r="A1656" s="195" t="s">
        <v>3326</v>
      </c>
      <c r="B1656" s="132" t="s">
        <v>4088</v>
      </c>
      <c r="C1656" s="41" t="s">
        <v>193</v>
      </c>
      <c r="D1656" s="16"/>
      <c r="E1656" s="25"/>
      <c r="F1656" s="194" t="s">
        <v>5048</v>
      </c>
      <c r="G1656" s="239">
        <v>5904067602809</v>
      </c>
      <c r="H1656" s="16" t="s">
        <v>17</v>
      </c>
      <c r="I1656" s="113">
        <v>2208.7399999999998</v>
      </c>
      <c r="J1656" s="115">
        <f>VLOOKUP(M1656,'Grupy rabatowe'!A:E,5,0)</f>
        <v>0</v>
      </c>
      <c r="K1656" s="100">
        <f t="shared" si="81"/>
        <v>0</v>
      </c>
      <c r="L1656" s="18">
        <f t="shared" si="82"/>
        <v>2208.7399999999998</v>
      </c>
      <c r="M1656" s="19" t="s">
        <v>3807</v>
      </c>
      <c r="N1656" s="24" t="str">
        <f t="shared" si="80"/>
        <v>rabat - grupa</v>
      </c>
    </row>
    <row r="1657" spans="1:14" x14ac:dyDescent="0.25">
      <c r="A1657" s="195" t="s">
        <v>3327</v>
      </c>
      <c r="B1657" s="132" t="s">
        <v>4089</v>
      </c>
      <c r="C1657" s="41" t="s">
        <v>193</v>
      </c>
      <c r="D1657" s="16"/>
      <c r="E1657" s="25"/>
      <c r="F1657" s="194" t="s">
        <v>5048</v>
      </c>
      <c r="G1657" s="239">
        <v>5904067602816</v>
      </c>
      <c r="H1657" s="16" t="s">
        <v>17</v>
      </c>
      <c r="I1657" s="113">
        <v>1377.94</v>
      </c>
      <c r="J1657" s="115">
        <f>VLOOKUP(M1657,'Grupy rabatowe'!A:E,5,0)</f>
        <v>0</v>
      </c>
      <c r="K1657" s="100">
        <f t="shared" si="81"/>
        <v>0</v>
      </c>
      <c r="L1657" s="18">
        <f t="shared" si="82"/>
        <v>1377.94</v>
      </c>
      <c r="M1657" s="19" t="s">
        <v>3807</v>
      </c>
      <c r="N1657" s="24" t="str">
        <f t="shared" si="80"/>
        <v>rabat - grupa</v>
      </c>
    </row>
    <row r="1658" spans="1:14" x14ac:dyDescent="0.25">
      <c r="A1658" s="195" t="s">
        <v>3328</v>
      </c>
      <c r="B1658" s="132" t="s">
        <v>4090</v>
      </c>
      <c r="C1658" s="41" t="s">
        <v>193</v>
      </c>
      <c r="D1658" s="16"/>
      <c r="E1658" s="25"/>
      <c r="F1658" s="194" t="s">
        <v>5048</v>
      </c>
      <c r="G1658" s="239">
        <v>5904067602823</v>
      </c>
      <c r="H1658" s="16" t="s">
        <v>17</v>
      </c>
      <c r="I1658" s="113">
        <v>1605.39</v>
      </c>
      <c r="J1658" s="115">
        <f>VLOOKUP(M1658,'Grupy rabatowe'!A:E,5,0)</f>
        <v>0</v>
      </c>
      <c r="K1658" s="100">
        <f t="shared" si="81"/>
        <v>0</v>
      </c>
      <c r="L1658" s="18">
        <f t="shared" si="82"/>
        <v>1605.39</v>
      </c>
      <c r="M1658" s="19" t="s">
        <v>3807</v>
      </c>
      <c r="N1658" s="24" t="str">
        <f t="shared" si="80"/>
        <v>rabat - grupa</v>
      </c>
    </row>
    <row r="1659" spans="1:14" x14ac:dyDescent="0.25">
      <c r="A1659" s="195" t="s">
        <v>3329</v>
      </c>
      <c r="B1659" s="132" t="s">
        <v>4091</v>
      </c>
      <c r="C1659" s="41" t="s">
        <v>193</v>
      </c>
      <c r="D1659" s="16"/>
      <c r="E1659" s="25"/>
      <c r="F1659" s="194" t="s">
        <v>5048</v>
      </c>
      <c r="G1659" s="239">
        <v>5904067602830</v>
      </c>
      <c r="H1659" s="16" t="s">
        <v>17</v>
      </c>
      <c r="I1659" s="113">
        <v>1832.84</v>
      </c>
      <c r="J1659" s="115">
        <f>VLOOKUP(M1659,'Grupy rabatowe'!A:E,5,0)</f>
        <v>0</v>
      </c>
      <c r="K1659" s="100">
        <f t="shared" si="81"/>
        <v>0</v>
      </c>
      <c r="L1659" s="18">
        <f t="shared" si="82"/>
        <v>1832.84</v>
      </c>
      <c r="M1659" s="19" t="s">
        <v>3807</v>
      </c>
      <c r="N1659" s="24" t="str">
        <f t="shared" si="80"/>
        <v>rabat - grupa</v>
      </c>
    </row>
    <row r="1660" spans="1:14" x14ac:dyDescent="0.25">
      <c r="A1660" s="195" t="s">
        <v>3330</v>
      </c>
      <c r="B1660" s="132" t="s">
        <v>4092</v>
      </c>
      <c r="C1660" s="41" t="s">
        <v>193</v>
      </c>
      <c r="D1660" s="16"/>
      <c r="E1660" s="25"/>
      <c r="F1660" s="194" t="s">
        <v>5048</v>
      </c>
      <c r="G1660" s="239">
        <v>5904067602847</v>
      </c>
      <c r="H1660" s="16" t="s">
        <v>17</v>
      </c>
      <c r="I1660" s="113">
        <v>2060.2800000000002</v>
      </c>
      <c r="J1660" s="115">
        <f>VLOOKUP(M1660,'Grupy rabatowe'!A:E,5,0)</f>
        <v>0</v>
      </c>
      <c r="K1660" s="100">
        <f t="shared" si="81"/>
        <v>0</v>
      </c>
      <c r="L1660" s="18">
        <f t="shared" si="82"/>
        <v>2060.2800000000002</v>
      </c>
      <c r="M1660" s="19" t="s">
        <v>3807</v>
      </c>
      <c r="N1660" s="24" t="str">
        <f t="shared" si="80"/>
        <v>rabat - grupa</v>
      </c>
    </row>
    <row r="1661" spans="1:14" x14ac:dyDescent="0.25">
      <c r="A1661" s="195" t="s">
        <v>3331</v>
      </c>
      <c r="B1661" s="132" t="s">
        <v>4093</v>
      </c>
      <c r="C1661" s="41" t="s">
        <v>193</v>
      </c>
      <c r="D1661" s="16"/>
      <c r="E1661" s="25"/>
      <c r="F1661" s="194" t="s">
        <v>5048</v>
      </c>
      <c r="G1661" s="239">
        <v>5904067602854</v>
      </c>
      <c r="H1661" s="16" t="s">
        <v>17</v>
      </c>
      <c r="I1661" s="113">
        <v>2287.73</v>
      </c>
      <c r="J1661" s="115">
        <f>VLOOKUP(M1661,'Grupy rabatowe'!A:E,5,0)</f>
        <v>0</v>
      </c>
      <c r="K1661" s="100">
        <f t="shared" si="81"/>
        <v>0</v>
      </c>
      <c r="L1661" s="18">
        <f t="shared" si="82"/>
        <v>2287.73</v>
      </c>
      <c r="M1661" s="19" t="s">
        <v>3807</v>
      </c>
      <c r="N1661" s="24" t="str">
        <f t="shared" si="80"/>
        <v>rabat - grupa</v>
      </c>
    </row>
    <row r="1662" spans="1:14" x14ac:dyDescent="0.25">
      <c r="A1662" s="195" t="s">
        <v>3332</v>
      </c>
      <c r="B1662" s="132" t="s">
        <v>4094</v>
      </c>
      <c r="C1662" s="41" t="s">
        <v>193</v>
      </c>
      <c r="D1662" s="16"/>
      <c r="E1662" s="25"/>
      <c r="F1662" s="194" t="s">
        <v>5047</v>
      </c>
      <c r="G1662" s="239">
        <v>5904067603110</v>
      </c>
      <c r="H1662" s="16" t="s">
        <v>17</v>
      </c>
      <c r="I1662" s="113">
        <v>1042.4100000000001</v>
      </c>
      <c r="J1662" s="115">
        <f>VLOOKUP(M1662,'Grupy rabatowe'!A:E,5,0)</f>
        <v>0</v>
      </c>
      <c r="K1662" s="100">
        <f t="shared" si="81"/>
        <v>0</v>
      </c>
      <c r="L1662" s="18">
        <f t="shared" si="82"/>
        <v>1042.4100000000001</v>
      </c>
      <c r="M1662" s="19" t="s">
        <v>3807</v>
      </c>
      <c r="N1662" s="24" t="str">
        <f t="shared" si="80"/>
        <v>rabat - grupa</v>
      </c>
    </row>
    <row r="1663" spans="1:14" x14ac:dyDescent="0.25">
      <c r="A1663" s="195" t="s">
        <v>3333</v>
      </c>
      <c r="B1663" s="132" t="s">
        <v>4095</v>
      </c>
      <c r="C1663" s="41" t="s">
        <v>193</v>
      </c>
      <c r="D1663" s="16"/>
      <c r="E1663" s="25"/>
      <c r="F1663" s="194" t="s">
        <v>5047</v>
      </c>
      <c r="G1663" s="239">
        <v>5904067603127</v>
      </c>
      <c r="H1663" s="16" t="s">
        <v>17</v>
      </c>
      <c r="I1663" s="113">
        <v>1147.6600000000001</v>
      </c>
      <c r="J1663" s="115">
        <f>VLOOKUP(M1663,'Grupy rabatowe'!A:E,5,0)</f>
        <v>0</v>
      </c>
      <c r="K1663" s="100">
        <f t="shared" si="81"/>
        <v>0</v>
      </c>
      <c r="L1663" s="18">
        <f t="shared" si="82"/>
        <v>1147.6600000000001</v>
      </c>
      <c r="M1663" s="19" t="s">
        <v>3807</v>
      </c>
      <c r="N1663" s="24" t="str">
        <f t="shared" si="80"/>
        <v>rabat - grupa</v>
      </c>
    </row>
    <row r="1664" spans="1:14" x14ac:dyDescent="0.25">
      <c r="A1664" s="195" t="s">
        <v>3334</v>
      </c>
      <c r="B1664" s="132" t="s">
        <v>4096</v>
      </c>
      <c r="C1664" s="41" t="s">
        <v>193</v>
      </c>
      <c r="D1664" s="16"/>
      <c r="E1664" s="25"/>
      <c r="F1664" s="194" t="s">
        <v>5047</v>
      </c>
      <c r="G1664" s="239">
        <v>5904067603134</v>
      </c>
      <c r="H1664" s="16" t="s">
        <v>17</v>
      </c>
      <c r="I1664" s="113">
        <v>1252.9100000000001</v>
      </c>
      <c r="J1664" s="115">
        <f>VLOOKUP(M1664,'Grupy rabatowe'!A:E,5,0)</f>
        <v>0</v>
      </c>
      <c r="K1664" s="100">
        <f t="shared" si="81"/>
        <v>0</v>
      </c>
      <c r="L1664" s="18">
        <f t="shared" si="82"/>
        <v>1252.9100000000001</v>
      </c>
      <c r="M1664" s="19" t="s">
        <v>3807</v>
      </c>
      <c r="N1664" s="24" t="str">
        <f t="shared" si="80"/>
        <v>rabat - grupa</v>
      </c>
    </row>
    <row r="1665" spans="1:14" x14ac:dyDescent="0.25">
      <c r="A1665" s="195" t="s">
        <v>3335</v>
      </c>
      <c r="B1665" s="132" t="s">
        <v>4097</v>
      </c>
      <c r="C1665" s="41" t="s">
        <v>193</v>
      </c>
      <c r="D1665" s="16"/>
      <c r="E1665" s="25"/>
      <c r="F1665" s="194" t="s">
        <v>5047</v>
      </c>
      <c r="G1665" s="239">
        <v>5904067603141</v>
      </c>
      <c r="H1665" s="16" t="s">
        <v>17</v>
      </c>
      <c r="I1665" s="113">
        <v>1459.99</v>
      </c>
      <c r="J1665" s="115">
        <f>VLOOKUP(M1665,'Grupy rabatowe'!A:E,5,0)</f>
        <v>0</v>
      </c>
      <c r="K1665" s="100">
        <f t="shared" si="81"/>
        <v>0</v>
      </c>
      <c r="L1665" s="18">
        <f t="shared" si="82"/>
        <v>1459.99</v>
      </c>
      <c r="M1665" s="19" t="s">
        <v>3807</v>
      </c>
      <c r="N1665" s="24" t="str">
        <f t="shared" si="80"/>
        <v>rabat - grupa</v>
      </c>
    </row>
    <row r="1666" spans="1:14" x14ac:dyDescent="0.25">
      <c r="A1666" s="195" t="s">
        <v>3336</v>
      </c>
      <c r="B1666" s="132" t="s">
        <v>4098</v>
      </c>
      <c r="C1666" s="41" t="s">
        <v>193</v>
      </c>
      <c r="D1666" s="16"/>
      <c r="E1666" s="25"/>
      <c r="F1666" s="194" t="s">
        <v>5048</v>
      </c>
      <c r="G1666" s="239">
        <v>5904067603158</v>
      </c>
      <c r="H1666" s="16" t="s">
        <v>17</v>
      </c>
      <c r="I1666" s="113">
        <v>1489.87</v>
      </c>
      <c r="J1666" s="115">
        <f>VLOOKUP(M1666,'Grupy rabatowe'!A:E,5,0)</f>
        <v>0</v>
      </c>
      <c r="K1666" s="100">
        <f t="shared" si="81"/>
        <v>0</v>
      </c>
      <c r="L1666" s="18">
        <f t="shared" si="82"/>
        <v>1489.87</v>
      </c>
      <c r="M1666" s="19" t="s">
        <v>3807</v>
      </c>
      <c r="N1666" s="24" t="str">
        <f t="shared" si="80"/>
        <v>rabat - grupa</v>
      </c>
    </row>
    <row r="1667" spans="1:14" x14ac:dyDescent="0.25">
      <c r="A1667" s="195" t="s">
        <v>3337</v>
      </c>
      <c r="B1667" s="132" t="s">
        <v>4099</v>
      </c>
      <c r="C1667" s="41" t="s">
        <v>193</v>
      </c>
      <c r="D1667" s="16"/>
      <c r="E1667" s="25"/>
      <c r="F1667" s="194" t="s">
        <v>5048</v>
      </c>
      <c r="G1667" s="239">
        <v>5904067603165</v>
      </c>
      <c r="H1667" s="16" t="s">
        <v>17</v>
      </c>
      <c r="I1667" s="113">
        <v>1664.37</v>
      </c>
      <c r="J1667" s="115">
        <f>VLOOKUP(M1667,'Grupy rabatowe'!A:E,5,0)</f>
        <v>0</v>
      </c>
      <c r="K1667" s="100">
        <f t="shared" si="81"/>
        <v>0</v>
      </c>
      <c r="L1667" s="18">
        <f t="shared" si="82"/>
        <v>1664.37</v>
      </c>
      <c r="M1667" s="19" t="s">
        <v>3807</v>
      </c>
      <c r="N1667" s="24" t="str">
        <f t="shared" si="80"/>
        <v>rabat - grupa</v>
      </c>
    </row>
    <row r="1668" spans="1:14" x14ac:dyDescent="0.25">
      <c r="A1668" s="195" t="s">
        <v>3338</v>
      </c>
      <c r="B1668" s="132" t="s">
        <v>4100</v>
      </c>
      <c r="C1668" s="41" t="s">
        <v>193</v>
      </c>
      <c r="D1668" s="16"/>
      <c r="E1668" s="25"/>
      <c r="F1668" s="194" t="s">
        <v>5048</v>
      </c>
      <c r="G1668" s="239">
        <v>5904067603172</v>
      </c>
      <c r="H1668" s="16" t="s">
        <v>17</v>
      </c>
      <c r="I1668" s="113">
        <v>1838.86</v>
      </c>
      <c r="J1668" s="115">
        <f>VLOOKUP(M1668,'Grupy rabatowe'!A:E,5,0)</f>
        <v>0</v>
      </c>
      <c r="K1668" s="100">
        <f t="shared" si="81"/>
        <v>0</v>
      </c>
      <c r="L1668" s="18">
        <f t="shared" si="82"/>
        <v>1838.86</v>
      </c>
      <c r="M1668" s="19" t="s">
        <v>3807</v>
      </c>
      <c r="N1668" s="24" t="str">
        <f t="shared" si="80"/>
        <v>rabat - grupa</v>
      </c>
    </row>
    <row r="1669" spans="1:14" x14ac:dyDescent="0.25">
      <c r="A1669" s="195" t="s">
        <v>3339</v>
      </c>
      <c r="B1669" s="132" t="s">
        <v>4101</v>
      </c>
      <c r="C1669" s="41" t="s">
        <v>193</v>
      </c>
      <c r="D1669" s="16"/>
      <c r="E1669" s="25"/>
      <c r="F1669" s="194" t="s">
        <v>5048</v>
      </c>
      <c r="G1669" s="239">
        <v>5904067603189</v>
      </c>
      <c r="H1669" s="16" t="s">
        <v>17</v>
      </c>
      <c r="I1669" s="113">
        <v>2184.4299999999998</v>
      </c>
      <c r="J1669" s="115">
        <f>VLOOKUP(M1669,'Grupy rabatowe'!A:E,5,0)</f>
        <v>0</v>
      </c>
      <c r="K1669" s="100">
        <f t="shared" si="81"/>
        <v>0</v>
      </c>
      <c r="L1669" s="18">
        <f t="shared" si="82"/>
        <v>2184.4299999999998</v>
      </c>
      <c r="M1669" s="19" t="s">
        <v>3807</v>
      </c>
      <c r="N1669" s="24" t="str">
        <f t="shared" si="80"/>
        <v>rabat - grupa</v>
      </c>
    </row>
    <row r="1670" spans="1:14" x14ac:dyDescent="0.25">
      <c r="A1670" s="195" t="s">
        <v>3340</v>
      </c>
      <c r="B1670" s="132" t="s">
        <v>4102</v>
      </c>
      <c r="C1670" s="41" t="s">
        <v>193</v>
      </c>
      <c r="D1670" s="16"/>
      <c r="E1670" s="25"/>
      <c r="F1670" s="194" t="s">
        <v>5048</v>
      </c>
      <c r="G1670" s="239">
        <v>5904067603196</v>
      </c>
      <c r="H1670" s="16" t="s">
        <v>17</v>
      </c>
      <c r="I1670" s="113">
        <v>1353.64</v>
      </c>
      <c r="J1670" s="115">
        <f>VLOOKUP(M1670,'Grupy rabatowe'!A:E,5,0)</f>
        <v>0</v>
      </c>
      <c r="K1670" s="100">
        <f t="shared" si="81"/>
        <v>0</v>
      </c>
      <c r="L1670" s="18">
        <f t="shared" si="82"/>
        <v>1353.64</v>
      </c>
      <c r="M1670" s="19" t="s">
        <v>3807</v>
      </c>
      <c r="N1670" s="24" t="str">
        <f t="shared" si="80"/>
        <v>rabat - grupa</v>
      </c>
    </row>
    <row r="1671" spans="1:14" x14ac:dyDescent="0.25">
      <c r="A1671" s="195" t="s">
        <v>3341</v>
      </c>
      <c r="B1671" s="132" t="s">
        <v>4103</v>
      </c>
      <c r="C1671" s="41" t="s">
        <v>193</v>
      </c>
      <c r="D1671" s="16"/>
      <c r="E1671" s="25"/>
      <c r="F1671" s="194" t="s">
        <v>5048</v>
      </c>
      <c r="G1671" s="239">
        <v>5904067603202</v>
      </c>
      <c r="H1671" s="16" t="s">
        <v>17</v>
      </c>
      <c r="I1671" s="113">
        <v>1581.08</v>
      </c>
      <c r="J1671" s="115">
        <f>VLOOKUP(M1671,'Grupy rabatowe'!A:E,5,0)</f>
        <v>0</v>
      </c>
      <c r="K1671" s="100">
        <f t="shared" si="81"/>
        <v>0</v>
      </c>
      <c r="L1671" s="18">
        <f t="shared" si="82"/>
        <v>1581.08</v>
      </c>
      <c r="M1671" s="19" t="s">
        <v>3807</v>
      </c>
      <c r="N1671" s="24" t="str">
        <f t="shared" si="80"/>
        <v>rabat - grupa</v>
      </c>
    </row>
    <row r="1672" spans="1:14" x14ac:dyDescent="0.25">
      <c r="A1672" s="195" t="s">
        <v>3342</v>
      </c>
      <c r="B1672" s="132" t="s">
        <v>4104</v>
      </c>
      <c r="C1672" s="41" t="s">
        <v>193</v>
      </c>
      <c r="D1672" s="16"/>
      <c r="E1672" s="25"/>
      <c r="F1672" s="194" t="s">
        <v>5048</v>
      </c>
      <c r="G1672" s="239">
        <v>5904067603219</v>
      </c>
      <c r="H1672" s="16" t="s">
        <v>17</v>
      </c>
      <c r="I1672" s="113">
        <v>1808.53</v>
      </c>
      <c r="J1672" s="115">
        <f>VLOOKUP(M1672,'Grupy rabatowe'!A:E,5,0)</f>
        <v>0</v>
      </c>
      <c r="K1672" s="100">
        <f t="shared" si="81"/>
        <v>0</v>
      </c>
      <c r="L1672" s="18">
        <f t="shared" si="82"/>
        <v>1808.53</v>
      </c>
      <c r="M1672" s="19" t="s">
        <v>3807</v>
      </c>
      <c r="N1672" s="24" t="str">
        <f t="shared" si="80"/>
        <v>rabat - grupa</v>
      </c>
    </row>
    <row r="1673" spans="1:14" x14ac:dyDescent="0.25">
      <c r="A1673" s="195" t="s">
        <v>3343</v>
      </c>
      <c r="B1673" s="132" t="s">
        <v>4105</v>
      </c>
      <c r="C1673" s="41" t="s">
        <v>193</v>
      </c>
      <c r="D1673" s="16"/>
      <c r="E1673" s="25"/>
      <c r="F1673" s="194" t="s">
        <v>5048</v>
      </c>
      <c r="G1673" s="239">
        <v>5904067603226</v>
      </c>
      <c r="H1673" s="16" t="s">
        <v>17</v>
      </c>
      <c r="I1673" s="113">
        <v>2035.98</v>
      </c>
      <c r="J1673" s="115">
        <f>VLOOKUP(M1673,'Grupy rabatowe'!A:E,5,0)</f>
        <v>0</v>
      </c>
      <c r="K1673" s="100">
        <f t="shared" si="81"/>
        <v>0</v>
      </c>
      <c r="L1673" s="18">
        <f t="shared" si="82"/>
        <v>2035.98</v>
      </c>
      <c r="M1673" s="19" t="s">
        <v>3807</v>
      </c>
      <c r="N1673" s="24" t="str">
        <f t="shared" si="80"/>
        <v>rabat - grupa</v>
      </c>
    </row>
    <row r="1674" spans="1:14" x14ac:dyDescent="0.25">
      <c r="A1674" s="195" t="s">
        <v>3344</v>
      </c>
      <c r="B1674" s="132" t="s">
        <v>4106</v>
      </c>
      <c r="C1674" s="41" t="s">
        <v>193</v>
      </c>
      <c r="D1674" s="16"/>
      <c r="E1674" s="25"/>
      <c r="F1674" s="194" t="s">
        <v>5048</v>
      </c>
      <c r="G1674" s="239">
        <v>5904067603233</v>
      </c>
      <c r="H1674" s="16" t="s">
        <v>17</v>
      </c>
      <c r="I1674" s="113">
        <v>2263.42</v>
      </c>
      <c r="J1674" s="115">
        <f>VLOOKUP(M1674,'Grupy rabatowe'!A:E,5,0)</f>
        <v>0</v>
      </c>
      <c r="K1674" s="100">
        <f t="shared" si="81"/>
        <v>0</v>
      </c>
      <c r="L1674" s="18">
        <f t="shared" si="82"/>
        <v>2263.42</v>
      </c>
      <c r="M1674" s="19" t="s">
        <v>3807</v>
      </c>
      <c r="N1674" s="24" t="str">
        <f t="shared" si="80"/>
        <v>rabat - grupa</v>
      </c>
    </row>
    <row r="1675" spans="1:14" x14ac:dyDescent="0.25">
      <c r="A1675" s="195" t="s">
        <v>3345</v>
      </c>
      <c r="B1675" s="132" t="s">
        <v>4107</v>
      </c>
      <c r="C1675" s="41" t="s">
        <v>193</v>
      </c>
      <c r="D1675" s="16"/>
      <c r="E1675" s="25"/>
      <c r="F1675" s="194" t="s">
        <v>5047</v>
      </c>
      <c r="G1675" s="239">
        <v>5904067603264</v>
      </c>
      <c r="H1675" s="16" t="s">
        <v>17</v>
      </c>
      <c r="I1675" s="113">
        <v>1224.74</v>
      </c>
      <c r="J1675" s="115">
        <f>VLOOKUP(M1675,'Grupy rabatowe'!A:E,5,0)</f>
        <v>0</v>
      </c>
      <c r="K1675" s="100">
        <f t="shared" si="81"/>
        <v>0</v>
      </c>
      <c r="L1675" s="18">
        <f t="shared" si="82"/>
        <v>1224.74</v>
      </c>
      <c r="M1675" s="19" t="s">
        <v>3808</v>
      </c>
      <c r="N1675" s="24" t="str">
        <f t="shared" si="80"/>
        <v>rabat - grupa</v>
      </c>
    </row>
    <row r="1676" spans="1:14" x14ac:dyDescent="0.25">
      <c r="A1676" s="195" t="s">
        <v>3346</v>
      </c>
      <c r="B1676" s="132" t="s">
        <v>4108</v>
      </c>
      <c r="C1676" s="41" t="s">
        <v>193</v>
      </c>
      <c r="D1676" s="16"/>
      <c r="E1676" s="25"/>
      <c r="F1676" s="194" t="s">
        <v>5047</v>
      </c>
      <c r="G1676" s="239">
        <v>5904067603271</v>
      </c>
      <c r="H1676" s="16" t="s">
        <v>17</v>
      </c>
      <c r="I1676" s="113">
        <v>1329.99</v>
      </c>
      <c r="J1676" s="115">
        <f>VLOOKUP(M1676,'Grupy rabatowe'!A:E,5,0)</f>
        <v>0</v>
      </c>
      <c r="K1676" s="100">
        <f t="shared" si="81"/>
        <v>0</v>
      </c>
      <c r="L1676" s="18">
        <f t="shared" si="82"/>
        <v>1329.99</v>
      </c>
      <c r="M1676" s="19" t="s">
        <v>3808</v>
      </c>
      <c r="N1676" s="24" t="str">
        <f t="shared" si="80"/>
        <v>rabat - grupa</v>
      </c>
    </row>
    <row r="1677" spans="1:14" x14ac:dyDescent="0.25">
      <c r="A1677" s="195" t="s">
        <v>3347</v>
      </c>
      <c r="B1677" s="132" t="s">
        <v>4109</v>
      </c>
      <c r="C1677" s="41" t="s">
        <v>193</v>
      </c>
      <c r="D1677" s="16"/>
      <c r="E1677" s="25"/>
      <c r="F1677" s="194" t="s">
        <v>5047</v>
      </c>
      <c r="G1677" s="239">
        <v>5904067603288</v>
      </c>
      <c r="H1677" s="16" t="s">
        <v>17</v>
      </c>
      <c r="I1677" s="113">
        <v>1435.24</v>
      </c>
      <c r="J1677" s="115">
        <f>VLOOKUP(M1677,'Grupy rabatowe'!A:E,5,0)</f>
        <v>0</v>
      </c>
      <c r="K1677" s="100">
        <f t="shared" si="81"/>
        <v>0</v>
      </c>
      <c r="L1677" s="18">
        <f t="shared" si="82"/>
        <v>1435.24</v>
      </c>
      <c r="M1677" s="19" t="s">
        <v>3808</v>
      </c>
      <c r="N1677" s="24" t="str">
        <f t="shared" si="80"/>
        <v>rabat - grupa</v>
      </c>
    </row>
    <row r="1678" spans="1:14" x14ac:dyDescent="0.25">
      <c r="A1678" s="195" t="s">
        <v>3348</v>
      </c>
      <c r="B1678" s="132" t="s">
        <v>4110</v>
      </c>
      <c r="C1678" s="41" t="s">
        <v>193</v>
      </c>
      <c r="D1678" s="16"/>
      <c r="E1678" s="25"/>
      <c r="F1678" s="194" t="s">
        <v>5047</v>
      </c>
      <c r="G1678" s="239">
        <v>5904067603295</v>
      </c>
      <c r="H1678" s="16" t="s">
        <v>17</v>
      </c>
      <c r="I1678" s="113">
        <v>1642.32</v>
      </c>
      <c r="J1678" s="115">
        <f>VLOOKUP(M1678,'Grupy rabatowe'!A:E,5,0)</f>
        <v>0</v>
      </c>
      <c r="K1678" s="100">
        <f t="shared" si="81"/>
        <v>0</v>
      </c>
      <c r="L1678" s="18">
        <f t="shared" si="82"/>
        <v>1642.32</v>
      </c>
      <c r="M1678" s="19" t="s">
        <v>3808</v>
      </c>
      <c r="N1678" s="24" t="str">
        <f t="shared" si="80"/>
        <v>rabat - grupa</v>
      </c>
    </row>
    <row r="1679" spans="1:14" x14ac:dyDescent="0.25">
      <c r="A1679" s="195" t="s">
        <v>3349</v>
      </c>
      <c r="B1679" s="132" t="s">
        <v>4111</v>
      </c>
      <c r="C1679" s="41" t="s">
        <v>193</v>
      </c>
      <c r="D1679" s="16"/>
      <c r="E1679" s="25"/>
      <c r="F1679" s="194" t="s">
        <v>5047</v>
      </c>
      <c r="G1679" s="239">
        <v>5904067603301</v>
      </c>
      <c r="H1679" s="16" t="s">
        <v>17</v>
      </c>
      <c r="I1679" s="113">
        <v>1231.17</v>
      </c>
      <c r="J1679" s="115">
        <f>VLOOKUP(M1679,'Grupy rabatowe'!A:E,5,0)</f>
        <v>0</v>
      </c>
      <c r="K1679" s="100">
        <f t="shared" si="81"/>
        <v>0</v>
      </c>
      <c r="L1679" s="18">
        <f t="shared" si="82"/>
        <v>1231.17</v>
      </c>
      <c r="M1679" s="19" t="s">
        <v>3808</v>
      </c>
      <c r="N1679" s="24" t="str">
        <f t="shared" si="80"/>
        <v>rabat - grupa</v>
      </c>
    </row>
    <row r="1680" spans="1:14" x14ac:dyDescent="0.25">
      <c r="A1680" s="195" t="s">
        <v>3350</v>
      </c>
      <c r="B1680" s="132" t="s">
        <v>4112</v>
      </c>
      <c r="C1680" s="41" t="s">
        <v>193</v>
      </c>
      <c r="D1680" s="16"/>
      <c r="E1680" s="25"/>
      <c r="F1680" s="194" t="s">
        <v>5047</v>
      </c>
      <c r="G1680" s="239">
        <v>5904067603318</v>
      </c>
      <c r="H1680" s="16" t="s">
        <v>17</v>
      </c>
      <c r="I1680" s="113">
        <v>1336.42</v>
      </c>
      <c r="J1680" s="115">
        <f>VLOOKUP(M1680,'Grupy rabatowe'!A:E,5,0)</f>
        <v>0</v>
      </c>
      <c r="K1680" s="100">
        <f t="shared" si="81"/>
        <v>0</v>
      </c>
      <c r="L1680" s="18">
        <f t="shared" si="82"/>
        <v>1336.42</v>
      </c>
      <c r="M1680" s="19" t="s">
        <v>3808</v>
      </c>
      <c r="N1680" s="24" t="str">
        <f t="shared" si="80"/>
        <v>rabat - grupa</v>
      </c>
    </row>
    <row r="1681" spans="1:14" x14ac:dyDescent="0.25">
      <c r="A1681" s="195" t="s">
        <v>3351</v>
      </c>
      <c r="B1681" s="132" t="s">
        <v>4113</v>
      </c>
      <c r="C1681" s="41" t="s">
        <v>193</v>
      </c>
      <c r="D1681" s="16"/>
      <c r="E1681" s="25"/>
      <c r="F1681" s="194" t="s">
        <v>5047</v>
      </c>
      <c r="G1681" s="239">
        <v>5904067603325</v>
      </c>
      <c r="H1681" s="16" t="s">
        <v>17</v>
      </c>
      <c r="I1681" s="113">
        <v>1441.67</v>
      </c>
      <c r="J1681" s="115">
        <f>VLOOKUP(M1681,'Grupy rabatowe'!A:E,5,0)</f>
        <v>0</v>
      </c>
      <c r="K1681" s="100">
        <f t="shared" si="81"/>
        <v>0</v>
      </c>
      <c r="L1681" s="18">
        <f t="shared" si="82"/>
        <v>1441.67</v>
      </c>
      <c r="M1681" s="19" t="s">
        <v>3808</v>
      </c>
      <c r="N1681" s="24" t="str">
        <f t="shared" si="80"/>
        <v>rabat - grupa</v>
      </c>
    </row>
    <row r="1682" spans="1:14" x14ac:dyDescent="0.25">
      <c r="A1682" s="195" t="s">
        <v>3352</v>
      </c>
      <c r="B1682" s="132" t="s">
        <v>4114</v>
      </c>
      <c r="C1682" s="41" t="s">
        <v>193</v>
      </c>
      <c r="D1682" s="16"/>
      <c r="E1682" s="25"/>
      <c r="F1682" s="194" t="s">
        <v>5047</v>
      </c>
      <c r="G1682" s="239">
        <v>5904067603332</v>
      </c>
      <c r="H1682" s="16" t="s">
        <v>17</v>
      </c>
      <c r="I1682" s="113">
        <v>1648.75</v>
      </c>
      <c r="J1682" s="115">
        <f>VLOOKUP(M1682,'Grupy rabatowe'!A:E,5,0)</f>
        <v>0</v>
      </c>
      <c r="K1682" s="100">
        <f t="shared" si="81"/>
        <v>0</v>
      </c>
      <c r="L1682" s="18">
        <f t="shared" si="82"/>
        <v>1648.75</v>
      </c>
      <c r="M1682" s="19" t="s">
        <v>3808</v>
      </c>
      <c r="N1682" s="24" t="str">
        <f t="shared" si="80"/>
        <v>rabat - grupa</v>
      </c>
    </row>
    <row r="1683" spans="1:14" x14ac:dyDescent="0.25">
      <c r="A1683" s="195" t="s">
        <v>3353</v>
      </c>
      <c r="B1683" s="132" t="s">
        <v>4115</v>
      </c>
      <c r="C1683" s="41" t="s">
        <v>193</v>
      </c>
      <c r="D1683" s="16"/>
      <c r="E1683" s="25"/>
      <c r="F1683" s="194" t="s">
        <v>5048</v>
      </c>
      <c r="G1683" s="239">
        <v>5904067603349</v>
      </c>
      <c r="H1683" s="16" t="s">
        <v>17</v>
      </c>
      <c r="I1683" s="113">
        <v>1667.87</v>
      </c>
      <c r="J1683" s="115">
        <f>VLOOKUP(M1683,'Grupy rabatowe'!A:E,5,0)</f>
        <v>0</v>
      </c>
      <c r="K1683" s="100">
        <f t="shared" si="81"/>
        <v>0</v>
      </c>
      <c r="L1683" s="18">
        <f t="shared" si="82"/>
        <v>1667.87</v>
      </c>
      <c r="M1683" s="19" t="s">
        <v>3808</v>
      </c>
      <c r="N1683" s="24" t="str">
        <f t="shared" si="80"/>
        <v>rabat - grupa</v>
      </c>
    </row>
    <row r="1684" spans="1:14" x14ac:dyDescent="0.25">
      <c r="A1684" s="195" t="s">
        <v>3354</v>
      </c>
      <c r="B1684" s="132" t="s">
        <v>4116</v>
      </c>
      <c r="C1684" s="41" t="s">
        <v>193</v>
      </c>
      <c r="D1684" s="16"/>
      <c r="E1684" s="25"/>
      <c r="F1684" s="194" t="s">
        <v>5048</v>
      </c>
      <c r="G1684" s="239">
        <v>5904067603356</v>
      </c>
      <c r="H1684" s="16" t="s">
        <v>17</v>
      </c>
      <c r="I1684" s="113">
        <v>1842.36</v>
      </c>
      <c r="J1684" s="115">
        <f>VLOOKUP(M1684,'Grupy rabatowe'!A:E,5,0)</f>
        <v>0</v>
      </c>
      <c r="K1684" s="100">
        <f t="shared" si="81"/>
        <v>0</v>
      </c>
      <c r="L1684" s="18">
        <f t="shared" si="82"/>
        <v>1842.36</v>
      </c>
      <c r="M1684" s="19" t="s">
        <v>3808</v>
      </c>
      <c r="N1684" s="24" t="str">
        <f t="shared" si="80"/>
        <v>rabat - grupa</v>
      </c>
    </row>
    <row r="1685" spans="1:14" x14ac:dyDescent="0.25">
      <c r="A1685" s="195" t="s">
        <v>3355</v>
      </c>
      <c r="B1685" s="132" t="s">
        <v>4117</v>
      </c>
      <c r="C1685" s="41" t="s">
        <v>193</v>
      </c>
      <c r="D1685" s="16"/>
      <c r="E1685" s="25"/>
      <c r="F1685" s="194" t="s">
        <v>5048</v>
      </c>
      <c r="G1685" s="239">
        <v>5904067603363</v>
      </c>
      <c r="H1685" s="16" t="s">
        <v>17</v>
      </c>
      <c r="I1685" s="113">
        <v>2016.86</v>
      </c>
      <c r="J1685" s="115">
        <f>VLOOKUP(M1685,'Grupy rabatowe'!A:E,5,0)</f>
        <v>0</v>
      </c>
      <c r="K1685" s="100">
        <f t="shared" si="81"/>
        <v>0</v>
      </c>
      <c r="L1685" s="18">
        <f t="shared" si="82"/>
        <v>2016.86</v>
      </c>
      <c r="M1685" s="19" t="s">
        <v>3808</v>
      </c>
      <c r="N1685" s="24" t="str">
        <f t="shared" si="80"/>
        <v>rabat - grupa</v>
      </c>
    </row>
    <row r="1686" spans="1:14" x14ac:dyDescent="0.25">
      <c r="A1686" s="195" t="s">
        <v>3356</v>
      </c>
      <c r="B1686" s="132" t="s">
        <v>4118</v>
      </c>
      <c r="C1686" s="41" t="s">
        <v>193</v>
      </c>
      <c r="D1686" s="16"/>
      <c r="E1686" s="25"/>
      <c r="F1686" s="194" t="s">
        <v>5048</v>
      </c>
      <c r="G1686" s="239">
        <v>5904067603370</v>
      </c>
      <c r="H1686" s="16" t="s">
        <v>17</v>
      </c>
      <c r="I1686" s="113">
        <v>2362.4299999999998</v>
      </c>
      <c r="J1686" s="115">
        <f>VLOOKUP(M1686,'Grupy rabatowe'!A:E,5,0)</f>
        <v>0</v>
      </c>
      <c r="K1686" s="100">
        <f t="shared" si="81"/>
        <v>0</v>
      </c>
      <c r="L1686" s="18">
        <f t="shared" si="82"/>
        <v>2362.4299999999998</v>
      </c>
      <c r="M1686" s="19" t="s">
        <v>3808</v>
      </c>
      <c r="N1686" s="24" t="str">
        <f t="shared" si="80"/>
        <v>rabat - grupa</v>
      </c>
    </row>
    <row r="1687" spans="1:14" x14ac:dyDescent="0.25">
      <c r="A1687" s="195" t="s">
        <v>3357</v>
      </c>
      <c r="B1687" s="132" t="s">
        <v>4119</v>
      </c>
      <c r="C1687" s="41" t="s">
        <v>193</v>
      </c>
      <c r="D1687" s="16"/>
      <c r="E1687" s="25"/>
      <c r="F1687" s="194" t="s">
        <v>5048</v>
      </c>
      <c r="G1687" s="239">
        <v>5904067603387</v>
      </c>
      <c r="H1687" s="16" t="s">
        <v>17</v>
      </c>
      <c r="I1687" s="113">
        <v>1531.63</v>
      </c>
      <c r="J1687" s="115">
        <f>VLOOKUP(M1687,'Grupy rabatowe'!A:E,5,0)</f>
        <v>0</v>
      </c>
      <c r="K1687" s="100">
        <f t="shared" si="81"/>
        <v>0</v>
      </c>
      <c r="L1687" s="18">
        <f t="shared" si="82"/>
        <v>1531.63</v>
      </c>
      <c r="M1687" s="19" t="s">
        <v>3808</v>
      </c>
      <c r="N1687" s="24" t="str">
        <f t="shared" si="80"/>
        <v>rabat - grupa</v>
      </c>
    </row>
    <row r="1688" spans="1:14" x14ac:dyDescent="0.25">
      <c r="A1688" s="195" t="s">
        <v>3358</v>
      </c>
      <c r="B1688" s="132" t="s">
        <v>4120</v>
      </c>
      <c r="C1688" s="41" t="s">
        <v>193</v>
      </c>
      <c r="D1688" s="16"/>
      <c r="E1688" s="25"/>
      <c r="F1688" s="194" t="s">
        <v>5048</v>
      </c>
      <c r="G1688" s="239">
        <v>5904067603394</v>
      </c>
      <c r="H1688" s="16" t="s">
        <v>17</v>
      </c>
      <c r="I1688" s="113">
        <v>1759.08</v>
      </c>
      <c r="J1688" s="115">
        <f>VLOOKUP(M1688,'Grupy rabatowe'!A:E,5,0)</f>
        <v>0</v>
      </c>
      <c r="K1688" s="100">
        <f t="shared" si="81"/>
        <v>0</v>
      </c>
      <c r="L1688" s="18">
        <f t="shared" si="82"/>
        <v>1759.08</v>
      </c>
      <c r="M1688" s="19" t="s">
        <v>3808</v>
      </c>
      <c r="N1688" s="24" t="str">
        <f t="shared" si="80"/>
        <v>rabat - grupa</v>
      </c>
    </row>
    <row r="1689" spans="1:14" x14ac:dyDescent="0.25">
      <c r="A1689" s="195" t="s">
        <v>3359</v>
      </c>
      <c r="B1689" s="132" t="s">
        <v>4121</v>
      </c>
      <c r="C1689" s="41" t="s">
        <v>193</v>
      </c>
      <c r="D1689" s="16"/>
      <c r="E1689" s="25"/>
      <c r="F1689" s="194" t="s">
        <v>5048</v>
      </c>
      <c r="G1689" s="239">
        <v>5904067603400</v>
      </c>
      <c r="H1689" s="16" t="s">
        <v>17</v>
      </c>
      <c r="I1689" s="113">
        <v>1986.53</v>
      </c>
      <c r="J1689" s="115">
        <f>VLOOKUP(M1689,'Grupy rabatowe'!A:E,5,0)</f>
        <v>0</v>
      </c>
      <c r="K1689" s="100">
        <f t="shared" si="81"/>
        <v>0</v>
      </c>
      <c r="L1689" s="18">
        <f t="shared" si="82"/>
        <v>1986.53</v>
      </c>
      <c r="M1689" s="19" t="s">
        <v>3808</v>
      </c>
      <c r="N1689" s="24" t="str">
        <f t="shared" si="80"/>
        <v>rabat - grupa</v>
      </c>
    </row>
    <row r="1690" spans="1:14" x14ac:dyDescent="0.25">
      <c r="A1690" s="195" t="s">
        <v>3360</v>
      </c>
      <c r="B1690" s="132" t="s">
        <v>4122</v>
      </c>
      <c r="C1690" s="41" t="s">
        <v>193</v>
      </c>
      <c r="D1690" s="16"/>
      <c r="E1690" s="25"/>
      <c r="F1690" s="194" t="s">
        <v>5048</v>
      </c>
      <c r="G1690" s="239">
        <v>5904067603417</v>
      </c>
      <c r="H1690" s="16" t="s">
        <v>17</v>
      </c>
      <c r="I1690" s="113">
        <v>2213.9699999999998</v>
      </c>
      <c r="J1690" s="115">
        <f>VLOOKUP(M1690,'Grupy rabatowe'!A:E,5,0)</f>
        <v>0</v>
      </c>
      <c r="K1690" s="100">
        <f t="shared" si="81"/>
        <v>0</v>
      </c>
      <c r="L1690" s="18">
        <f t="shared" si="82"/>
        <v>2213.9699999999998</v>
      </c>
      <c r="M1690" s="19" t="s">
        <v>3808</v>
      </c>
      <c r="N1690" s="24" t="str">
        <f t="shared" si="80"/>
        <v>rabat - grupa</v>
      </c>
    </row>
    <row r="1691" spans="1:14" x14ac:dyDescent="0.25">
      <c r="A1691" s="195" t="s">
        <v>3361</v>
      </c>
      <c r="B1691" s="132" t="s">
        <v>4123</v>
      </c>
      <c r="C1691" s="41" t="s">
        <v>193</v>
      </c>
      <c r="D1691" s="16"/>
      <c r="E1691" s="25"/>
      <c r="F1691" s="194" t="s">
        <v>5048</v>
      </c>
      <c r="G1691" s="239">
        <v>5904067603424</v>
      </c>
      <c r="H1691" s="16" t="s">
        <v>17</v>
      </c>
      <c r="I1691" s="113">
        <v>2441.42</v>
      </c>
      <c r="J1691" s="115">
        <f>VLOOKUP(M1691,'Grupy rabatowe'!A:E,5,0)</f>
        <v>0</v>
      </c>
      <c r="K1691" s="100">
        <f t="shared" si="81"/>
        <v>0</v>
      </c>
      <c r="L1691" s="18">
        <f t="shared" si="82"/>
        <v>2441.42</v>
      </c>
      <c r="M1691" s="19" t="s">
        <v>3808</v>
      </c>
      <c r="N1691" s="24" t="str">
        <f t="shared" si="80"/>
        <v>rabat - grupa</v>
      </c>
    </row>
    <row r="1692" spans="1:14" x14ac:dyDescent="0.25">
      <c r="A1692" s="195" t="s">
        <v>3362</v>
      </c>
      <c r="B1692" s="132" t="s">
        <v>4124</v>
      </c>
      <c r="C1692" s="41" t="s">
        <v>193</v>
      </c>
      <c r="D1692" s="16"/>
      <c r="E1692" s="25"/>
      <c r="F1692" s="194" t="s">
        <v>5047</v>
      </c>
      <c r="G1692" s="239">
        <v>5904067603608</v>
      </c>
      <c r="H1692" s="16" t="s">
        <v>17</v>
      </c>
      <c r="I1692" s="113">
        <v>1233.0899999999999</v>
      </c>
      <c r="J1692" s="115">
        <f>VLOOKUP(M1692,'Grupy rabatowe'!A:E,5,0)</f>
        <v>0</v>
      </c>
      <c r="K1692" s="100">
        <f t="shared" si="81"/>
        <v>0</v>
      </c>
      <c r="L1692" s="18">
        <f t="shared" si="82"/>
        <v>1233.0899999999999</v>
      </c>
      <c r="M1692" s="19" t="s">
        <v>3808</v>
      </c>
      <c r="N1692" s="24" t="str">
        <f t="shared" si="80"/>
        <v>rabat - grupa</v>
      </c>
    </row>
    <row r="1693" spans="1:14" x14ac:dyDescent="0.25">
      <c r="A1693" s="195" t="s">
        <v>3363</v>
      </c>
      <c r="B1693" s="132" t="s">
        <v>4125</v>
      </c>
      <c r="C1693" s="41" t="s">
        <v>193</v>
      </c>
      <c r="D1693" s="16"/>
      <c r="E1693" s="25"/>
      <c r="F1693" s="194" t="s">
        <v>5047</v>
      </c>
      <c r="G1693" s="239">
        <v>5904067603615</v>
      </c>
      <c r="H1693" s="16" t="s">
        <v>17</v>
      </c>
      <c r="I1693" s="113">
        <v>1338.34</v>
      </c>
      <c r="J1693" s="115">
        <f>VLOOKUP(M1693,'Grupy rabatowe'!A:E,5,0)</f>
        <v>0</v>
      </c>
      <c r="K1693" s="100">
        <f t="shared" si="81"/>
        <v>0</v>
      </c>
      <c r="L1693" s="18">
        <f t="shared" si="82"/>
        <v>1338.34</v>
      </c>
      <c r="M1693" s="19" t="s">
        <v>3808</v>
      </c>
      <c r="N1693" s="24" t="str">
        <f t="shared" si="80"/>
        <v>rabat - grupa</v>
      </c>
    </row>
    <row r="1694" spans="1:14" x14ac:dyDescent="0.25">
      <c r="A1694" s="195" t="s">
        <v>3364</v>
      </c>
      <c r="B1694" s="132" t="s">
        <v>4126</v>
      </c>
      <c r="C1694" s="41" t="s">
        <v>193</v>
      </c>
      <c r="D1694" s="16"/>
      <c r="E1694" s="25"/>
      <c r="F1694" s="194" t="s">
        <v>5047</v>
      </c>
      <c r="G1694" s="239">
        <v>5904067603622</v>
      </c>
      <c r="H1694" s="16" t="s">
        <v>17</v>
      </c>
      <c r="I1694" s="113">
        <v>1443.59</v>
      </c>
      <c r="J1694" s="115">
        <f>VLOOKUP(M1694,'Grupy rabatowe'!A:E,5,0)</f>
        <v>0</v>
      </c>
      <c r="K1694" s="100">
        <f t="shared" si="81"/>
        <v>0</v>
      </c>
      <c r="L1694" s="18">
        <f t="shared" si="82"/>
        <v>1443.59</v>
      </c>
      <c r="M1694" s="19" t="s">
        <v>3808</v>
      </c>
      <c r="N1694" s="24" t="str">
        <f t="shared" si="80"/>
        <v>rabat - grupa</v>
      </c>
    </row>
    <row r="1695" spans="1:14" x14ac:dyDescent="0.25">
      <c r="A1695" s="195" t="s">
        <v>3365</v>
      </c>
      <c r="B1695" s="132" t="s">
        <v>4127</v>
      </c>
      <c r="C1695" s="41" t="s">
        <v>193</v>
      </c>
      <c r="D1695" s="16"/>
      <c r="E1695" s="25"/>
      <c r="F1695" s="194" t="s">
        <v>5047</v>
      </c>
      <c r="G1695" s="239">
        <v>5904067603639</v>
      </c>
      <c r="H1695" s="16" t="s">
        <v>17</v>
      </c>
      <c r="I1695" s="113">
        <v>1650.67</v>
      </c>
      <c r="J1695" s="115">
        <f>VLOOKUP(M1695,'Grupy rabatowe'!A:E,5,0)</f>
        <v>0</v>
      </c>
      <c r="K1695" s="100">
        <f t="shared" si="81"/>
        <v>0</v>
      </c>
      <c r="L1695" s="18">
        <f t="shared" si="82"/>
        <v>1650.67</v>
      </c>
      <c r="M1695" s="19" t="s">
        <v>3808</v>
      </c>
      <c r="N1695" s="24" t="str">
        <f t="shared" si="80"/>
        <v>rabat - grupa</v>
      </c>
    </row>
    <row r="1696" spans="1:14" x14ac:dyDescent="0.25">
      <c r="A1696" s="195" t="s">
        <v>3366</v>
      </c>
      <c r="B1696" s="132" t="s">
        <v>4219</v>
      </c>
      <c r="C1696" s="41" t="s">
        <v>193</v>
      </c>
      <c r="D1696" s="16"/>
      <c r="E1696" s="25"/>
      <c r="F1696" s="194" t="s">
        <v>5047</v>
      </c>
      <c r="G1696" s="239">
        <v>5904067603646</v>
      </c>
      <c r="H1696" s="16" t="s">
        <v>17</v>
      </c>
      <c r="I1696" s="113">
        <v>1262.0999999999999</v>
      </c>
      <c r="J1696" s="115">
        <f>VLOOKUP(M1696,'Grupy rabatowe'!A:E,5,0)</f>
        <v>0</v>
      </c>
      <c r="K1696" s="100">
        <f t="shared" si="81"/>
        <v>0</v>
      </c>
      <c r="L1696" s="18">
        <f t="shared" si="82"/>
        <v>1262.0999999999999</v>
      </c>
      <c r="M1696" s="19" t="s">
        <v>3808</v>
      </c>
      <c r="N1696" s="24" t="str">
        <f t="shared" si="80"/>
        <v>rabat - grupa</v>
      </c>
    </row>
    <row r="1697" spans="1:14" x14ac:dyDescent="0.25">
      <c r="A1697" s="195" t="s">
        <v>3367</v>
      </c>
      <c r="B1697" s="132" t="s">
        <v>4220</v>
      </c>
      <c r="C1697" s="41" t="s">
        <v>193</v>
      </c>
      <c r="D1697" s="16"/>
      <c r="E1697" s="25"/>
      <c r="F1697" s="194" t="s">
        <v>5047</v>
      </c>
      <c r="G1697" s="239">
        <v>5904067603653</v>
      </c>
      <c r="H1697" s="16" t="s">
        <v>17</v>
      </c>
      <c r="I1697" s="113">
        <v>1367.35</v>
      </c>
      <c r="J1697" s="115">
        <f>VLOOKUP(M1697,'Grupy rabatowe'!A:E,5,0)</f>
        <v>0</v>
      </c>
      <c r="K1697" s="100">
        <f t="shared" si="81"/>
        <v>0</v>
      </c>
      <c r="L1697" s="18">
        <f t="shared" si="82"/>
        <v>1367.35</v>
      </c>
      <c r="M1697" s="19" t="s">
        <v>3808</v>
      </c>
      <c r="N1697" s="24" t="str">
        <f t="shared" si="80"/>
        <v>rabat - grupa</v>
      </c>
    </row>
    <row r="1698" spans="1:14" x14ac:dyDescent="0.25">
      <c r="A1698" s="195" t="s">
        <v>3368</v>
      </c>
      <c r="B1698" s="132" t="s">
        <v>4221</v>
      </c>
      <c r="C1698" s="41" t="s">
        <v>193</v>
      </c>
      <c r="D1698" s="16"/>
      <c r="E1698" s="25"/>
      <c r="F1698" s="194" t="s">
        <v>5047</v>
      </c>
      <c r="G1698" s="239">
        <v>5904067603660</v>
      </c>
      <c r="H1698" s="16" t="s">
        <v>17</v>
      </c>
      <c r="I1698" s="113">
        <v>1472.61</v>
      </c>
      <c r="J1698" s="115">
        <f>VLOOKUP(M1698,'Grupy rabatowe'!A:E,5,0)</f>
        <v>0</v>
      </c>
      <c r="K1698" s="100">
        <f t="shared" si="81"/>
        <v>0</v>
      </c>
      <c r="L1698" s="18">
        <f t="shared" si="82"/>
        <v>1472.61</v>
      </c>
      <c r="M1698" s="19" t="s">
        <v>3808</v>
      </c>
      <c r="N1698" s="24" t="str">
        <f t="shared" si="80"/>
        <v>rabat - grupa</v>
      </c>
    </row>
    <row r="1699" spans="1:14" x14ac:dyDescent="0.25">
      <c r="A1699" s="195" t="s">
        <v>3369</v>
      </c>
      <c r="B1699" s="132" t="s">
        <v>4222</v>
      </c>
      <c r="C1699" s="41" t="s">
        <v>193</v>
      </c>
      <c r="D1699" s="16"/>
      <c r="E1699" s="25"/>
      <c r="F1699" s="194" t="s">
        <v>5047</v>
      </c>
      <c r="G1699" s="239">
        <v>5904067603677</v>
      </c>
      <c r="H1699" s="16" t="s">
        <v>17</v>
      </c>
      <c r="I1699" s="113">
        <v>1679.69</v>
      </c>
      <c r="J1699" s="115">
        <f>VLOOKUP(M1699,'Grupy rabatowe'!A:E,5,0)</f>
        <v>0</v>
      </c>
      <c r="K1699" s="100">
        <f t="shared" si="81"/>
        <v>0</v>
      </c>
      <c r="L1699" s="18">
        <f t="shared" si="82"/>
        <v>1679.69</v>
      </c>
      <c r="M1699" s="19" t="s">
        <v>3808</v>
      </c>
      <c r="N1699" s="24" t="str">
        <f t="shared" si="80"/>
        <v>rabat - grupa</v>
      </c>
    </row>
    <row r="1700" spans="1:14" x14ac:dyDescent="0.25">
      <c r="A1700" s="195" t="s">
        <v>3370</v>
      </c>
      <c r="B1700" s="132" t="s">
        <v>4128</v>
      </c>
      <c r="C1700" s="41" t="s">
        <v>193</v>
      </c>
      <c r="D1700" s="16"/>
      <c r="E1700" s="25"/>
      <c r="F1700" s="194" t="s">
        <v>5048</v>
      </c>
      <c r="G1700" s="239">
        <v>5904067603684</v>
      </c>
      <c r="H1700" s="16" t="s">
        <v>17</v>
      </c>
      <c r="I1700" s="113">
        <v>1697.4</v>
      </c>
      <c r="J1700" s="115">
        <f>VLOOKUP(M1700,'Grupy rabatowe'!A:E,5,0)</f>
        <v>0</v>
      </c>
      <c r="K1700" s="100">
        <f t="shared" si="81"/>
        <v>0</v>
      </c>
      <c r="L1700" s="18">
        <f t="shared" si="82"/>
        <v>1697.4</v>
      </c>
      <c r="M1700" s="19" t="s">
        <v>3808</v>
      </c>
      <c r="N1700" s="24" t="str">
        <f t="shared" si="80"/>
        <v>rabat - grupa</v>
      </c>
    </row>
    <row r="1701" spans="1:14" x14ac:dyDescent="0.25">
      <c r="A1701" s="195" t="s">
        <v>3371</v>
      </c>
      <c r="B1701" s="132" t="s">
        <v>4129</v>
      </c>
      <c r="C1701" s="41" t="s">
        <v>193</v>
      </c>
      <c r="D1701" s="16"/>
      <c r="E1701" s="25"/>
      <c r="F1701" s="194" t="s">
        <v>5048</v>
      </c>
      <c r="G1701" s="239">
        <v>5904067603691</v>
      </c>
      <c r="H1701" s="16" t="s">
        <v>17</v>
      </c>
      <c r="I1701" s="113">
        <v>1871.9</v>
      </c>
      <c r="J1701" s="115">
        <f>VLOOKUP(M1701,'Grupy rabatowe'!A:E,5,0)</f>
        <v>0</v>
      </c>
      <c r="K1701" s="100">
        <f t="shared" si="81"/>
        <v>0</v>
      </c>
      <c r="L1701" s="18">
        <f t="shared" si="82"/>
        <v>1871.9</v>
      </c>
      <c r="M1701" s="19" t="s">
        <v>3808</v>
      </c>
      <c r="N1701" s="24" t="str">
        <f t="shared" si="80"/>
        <v>rabat - grupa</v>
      </c>
    </row>
    <row r="1702" spans="1:14" x14ac:dyDescent="0.25">
      <c r="A1702" s="195" t="s">
        <v>3372</v>
      </c>
      <c r="B1702" s="132" t="s">
        <v>4130</v>
      </c>
      <c r="C1702" s="41" t="s">
        <v>193</v>
      </c>
      <c r="D1702" s="16"/>
      <c r="E1702" s="25"/>
      <c r="F1702" s="194" t="s">
        <v>5048</v>
      </c>
      <c r="G1702" s="239">
        <v>5904067603707</v>
      </c>
      <c r="H1702" s="16" t="s">
        <v>17</v>
      </c>
      <c r="I1702" s="113">
        <v>2046.39</v>
      </c>
      <c r="J1702" s="115">
        <f>VLOOKUP(M1702,'Grupy rabatowe'!A:E,5,0)</f>
        <v>0</v>
      </c>
      <c r="K1702" s="100">
        <f t="shared" si="81"/>
        <v>0</v>
      </c>
      <c r="L1702" s="18">
        <f t="shared" si="82"/>
        <v>2046.39</v>
      </c>
      <c r="M1702" s="19" t="s">
        <v>3808</v>
      </c>
      <c r="N1702" s="24" t="str">
        <f t="shared" si="80"/>
        <v>rabat - grupa</v>
      </c>
    </row>
    <row r="1703" spans="1:14" x14ac:dyDescent="0.25">
      <c r="A1703" s="195" t="s">
        <v>3373</v>
      </c>
      <c r="B1703" s="132" t="s">
        <v>4131</v>
      </c>
      <c r="C1703" s="41" t="s">
        <v>193</v>
      </c>
      <c r="D1703" s="16"/>
      <c r="E1703" s="25"/>
      <c r="F1703" s="194" t="s">
        <v>5048</v>
      </c>
      <c r="G1703" s="239">
        <v>5904067603714</v>
      </c>
      <c r="H1703" s="16" t="s">
        <v>17</v>
      </c>
      <c r="I1703" s="113">
        <v>2391.96</v>
      </c>
      <c r="J1703" s="115">
        <f>VLOOKUP(M1703,'Grupy rabatowe'!A:E,5,0)</f>
        <v>0</v>
      </c>
      <c r="K1703" s="100">
        <f t="shared" si="81"/>
        <v>0</v>
      </c>
      <c r="L1703" s="18">
        <f t="shared" si="82"/>
        <v>2391.96</v>
      </c>
      <c r="M1703" s="19" t="s">
        <v>3808</v>
      </c>
      <c r="N1703" s="24" t="str">
        <f t="shared" si="80"/>
        <v>rabat - grupa</v>
      </c>
    </row>
    <row r="1704" spans="1:14" x14ac:dyDescent="0.25">
      <c r="A1704" s="195" t="s">
        <v>3374</v>
      </c>
      <c r="B1704" s="132" t="s">
        <v>4132</v>
      </c>
      <c r="C1704" s="41" t="s">
        <v>193</v>
      </c>
      <c r="D1704" s="16"/>
      <c r="E1704" s="25"/>
      <c r="F1704" s="194" t="s">
        <v>5048</v>
      </c>
      <c r="G1704" s="239">
        <v>5904067603721</v>
      </c>
      <c r="H1704" s="16" t="s">
        <v>17</v>
      </c>
      <c r="I1704" s="113">
        <v>1561.17</v>
      </c>
      <c r="J1704" s="115">
        <f>VLOOKUP(M1704,'Grupy rabatowe'!A:E,5,0)</f>
        <v>0</v>
      </c>
      <c r="K1704" s="100">
        <f t="shared" si="81"/>
        <v>0</v>
      </c>
      <c r="L1704" s="18">
        <f t="shared" si="82"/>
        <v>1561.17</v>
      </c>
      <c r="M1704" s="19" t="s">
        <v>3808</v>
      </c>
      <c r="N1704" s="24" t="str">
        <f t="shared" si="80"/>
        <v>rabat - grupa</v>
      </c>
    </row>
    <row r="1705" spans="1:14" x14ac:dyDescent="0.25">
      <c r="A1705" s="195" t="s">
        <v>3375</v>
      </c>
      <c r="B1705" s="132" t="s">
        <v>4133</v>
      </c>
      <c r="C1705" s="41" t="s">
        <v>193</v>
      </c>
      <c r="D1705" s="16"/>
      <c r="E1705" s="25"/>
      <c r="F1705" s="194" t="s">
        <v>5048</v>
      </c>
      <c r="G1705" s="239">
        <v>5904067603738</v>
      </c>
      <c r="H1705" s="16" t="s">
        <v>17</v>
      </c>
      <c r="I1705" s="113">
        <v>1788.62</v>
      </c>
      <c r="J1705" s="115">
        <f>VLOOKUP(M1705,'Grupy rabatowe'!A:E,5,0)</f>
        <v>0</v>
      </c>
      <c r="K1705" s="100">
        <f t="shared" si="81"/>
        <v>0</v>
      </c>
      <c r="L1705" s="18">
        <f t="shared" si="82"/>
        <v>1788.62</v>
      </c>
      <c r="M1705" s="19" t="s">
        <v>3808</v>
      </c>
      <c r="N1705" s="24" t="str">
        <f t="shared" si="80"/>
        <v>rabat - grupa</v>
      </c>
    </row>
    <row r="1706" spans="1:14" x14ac:dyDescent="0.25">
      <c r="A1706" s="195" t="s">
        <v>3376</v>
      </c>
      <c r="B1706" s="132" t="s">
        <v>4134</v>
      </c>
      <c r="C1706" s="41" t="s">
        <v>193</v>
      </c>
      <c r="D1706" s="16"/>
      <c r="E1706" s="25"/>
      <c r="F1706" s="194" t="s">
        <v>5048</v>
      </c>
      <c r="G1706" s="239">
        <v>5904067603745</v>
      </c>
      <c r="H1706" s="16" t="s">
        <v>17</v>
      </c>
      <c r="I1706" s="113">
        <v>2016.06</v>
      </c>
      <c r="J1706" s="115">
        <f>VLOOKUP(M1706,'Grupy rabatowe'!A:E,5,0)</f>
        <v>0</v>
      </c>
      <c r="K1706" s="100">
        <f t="shared" si="81"/>
        <v>0</v>
      </c>
      <c r="L1706" s="18">
        <f t="shared" si="82"/>
        <v>2016.06</v>
      </c>
      <c r="M1706" s="19" t="s">
        <v>3808</v>
      </c>
      <c r="N1706" s="24" t="str">
        <f t="shared" si="80"/>
        <v>rabat - grupa</v>
      </c>
    </row>
    <row r="1707" spans="1:14" x14ac:dyDescent="0.25">
      <c r="A1707" s="195" t="s">
        <v>3377</v>
      </c>
      <c r="B1707" s="132" t="s">
        <v>4135</v>
      </c>
      <c r="C1707" s="41" t="s">
        <v>193</v>
      </c>
      <c r="D1707" s="16"/>
      <c r="E1707" s="25"/>
      <c r="F1707" s="194" t="s">
        <v>5048</v>
      </c>
      <c r="G1707" s="239">
        <v>5904067603752</v>
      </c>
      <c r="H1707" s="16" t="s">
        <v>17</v>
      </c>
      <c r="I1707" s="113">
        <v>2243.5100000000002</v>
      </c>
      <c r="J1707" s="115">
        <f>VLOOKUP(M1707,'Grupy rabatowe'!A:E,5,0)</f>
        <v>0</v>
      </c>
      <c r="K1707" s="100">
        <f t="shared" si="81"/>
        <v>0</v>
      </c>
      <c r="L1707" s="18">
        <f t="shared" si="82"/>
        <v>2243.5100000000002</v>
      </c>
      <c r="M1707" s="19" t="s">
        <v>3808</v>
      </c>
      <c r="N1707" s="24" t="str">
        <f t="shared" si="80"/>
        <v>rabat - grupa</v>
      </c>
    </row>
    <row r="1708" spans="1:14" x14ac:dyDescent="0.25">
      <c r="A1708" s="195" t="s">
        <v>3378</v>
      </c>
      <c r="B1708" s="132" t="s">
        <v>4136</v>
      </c>
      <c r="C1708" s="41" t="s">
        <v>193</v>
      </c>
      <c r="D1708" s="16"/>
      <c r="E1708" s="25"/>
      <c r="F1708" s="194" t="s">
        <v>5048</v>
      </c>
      <c r="G1708" s="239">
        <v>5904067603769</v>
      </c>
      <c r="H1708" s="16" t="s">
        <v>17</v>
      </c>
      <c r="I1708" s="113">
        <v>2470.96</v>
      </c>
      <c r="J1708" s="115">
        <f>VLOOKUP(M1708,'Grupy rabatowe'!A:E,5,0)</f>
        <v>0</v>
      </c>
      <c r="K1708" s="100">
        <f t="shared" si="81"/>
        <v>0</v>
      </c>
      <c r="L1708" s="18">
        <f t="shared" si="82"/>
        <v>2470.96</v>
      </c>
      <c r="M1708" s="19" t="s">
        <v>3808</v>
      </c>
      <c r="N1708" s="24" t="str">
        <f t="shared" si="80"/>
        <v>rabat - grupa</v>
      </c>
    </row>
    <row r="1709" spans="1:14" x14ac:dyDescent="0.25">
      <c r="A1709" s="195" t="s">
        <v>3379</v>
      </c>
      <c r="B1709" s="132" t="s">
        <v>4137</v>
      </c>
      <c r="C1709" s="41" t="s">
        <v>193</v>
      </c>
      <c r="D1709" s="16"/>
      <c r="E1709" s="25"/>
      <c r="F1709" s="194" t="s">
        <v>5047</v>
      </c>
      <c r="G1709" s="239">
        <v>5904067603431</v>
      </c>
      <c r="H1709" s="16" t="s">
        <v>17</v>
      </c>
      <c r="I1709" s="113">
        <v>1258.19</v>
      </c>
      <c r="J1709" s="115">
        <f>VLOOKUP(M1709,'Grupy rabatowe'!A:E,5,0)</f>
        <v>0</v>
      </c>
      <c r="K1709" s="100">
        <f t="shared" si="81"/>
        <v>0</v>
      </c>
      <c r="L1709" s="18">
        <f t="shared" si="82"/>
        <v>1258.19</v>
      </c>
      <c r="M1709" s="19" t="s">
        <v>3808</v>
      </c>
      <c r="N1709" s="24" t="str">
        <f t="shared" ref="N1709:N1772" si="83">IF(J1709=K1709,"rabat - grupa","rabat - produkt")</f>
        <v>rabat - grupa</v>
      </c>
    </row>
    <row r="1710" spans="1:14" x14ac:dyDescent="0.25">
      <c r="A1710" s="195" t="s">
        <v>3380</v>
      </c>
      <c r="B1710" s="132" t="s">
        <v>4138</v>
      </c>
      <c r="C1710" s="41" t="s">
        <v>193</v>
      </c>
      <c r="D1710" s="16"/>
      <c r="E1710" s="25"/>
      <c r="F1710" s="194" t="s">
        <v>5047</v>
      </c>
      <c r="G1710" s="239">
        <v>5904067603448</v>
      </c>
      <c r="H1710" s="16" t="s">
        <v>17</v>
      </c>
      <c r="I1710" s="113">
        <v>1363.44</v>
      </c>
      <c r="J1710" s="115">
        <f>VLOOKUP(M1710,'Grupy rabatowe'!A:E,5,0)</f>
        <v>0</v>
      </c>
      <c r="K1710" s="100">
        <f t="shared" si="81"/>
        <v>0</v>
      </c>
      <c r="L1710" s="18">
        <f t="shared" si="82"/>
        <v>1363.44</v>
      </c>
      <c r="M1710" s="19" t="s">
        <v>3808</v>
      </c>
      <c r="N1710" s="24" t="str">
        <f t="shared" si="83"/>
        <v>rabat - grupa</v>
      </c>
    </row>
    <row r="1711" spans="1:14" x14ac:dyDescent="0.25">
      <c r="A1711" s="195" t="s">
        <v>3381</v>
      </c>
      <c r="B1711" s="132" t="s">
        <v>4139</v>
      </c>
      <c r="C1711" s="41" t="s">
        <v>193</v>
      </c>
      <c r="D1711" s="16"/>
      <c r="E1711" s="25"/>
      <c r="F1711" s="194" t="s">
        <v>5047</v>
      </c>
      <c r="G1711" s="239">
        <v>5904067603455</v>
      </c>
      <c r="H1711" s="16" t="s">
        <v>17</v>
      </c>
      <c r="I1711" s="113">
        <v>1468.69</v>
      </c>
      <c r="J1711" s="115">
        <f>VLOOKUP(M1711,'Grupy rabatowe'!A:E,5,0)</f>
        <v>0</v>
      </c>
      <c r="K1711" s="100">
        <f t="shared" si="81"/>
        <v>0</v>
      </c>
      <c r="L1711" s="18">
        <f t="shared" si="82"/>
        <v>1468.69</v>
      </c>
      <c r="M1711" s="19" t="s">
        <v>3808</v>
      </c>
      <c r="N1711" s="24" t="str">
        <f t="shared" si="83"/>
        <v>rabat - grupa</v>
      </c>
    </row>
    <row r="1712" spans="1:14" x14ac:dyDescent="0.25">
      <c r="A1712" s="195" t="s">
        <v>3382</v>
      </c>
      <c r="B1712" s="132" t="s">
        <v>4140</v>
      </c>
      <c r="C1712" s="41" t="s">
        <v>193</v>
      </c>
      <c r="D1712" s="16"/>
      <c r="E1712" s="25"/>
      <c r="F1712" s="194" t="s">
        <v>5047</v>
      </c>
      <c r="G1712" s="239">
        <v>5904067603462</v>
      </c>
      <c r="H1712" s="16" t="s">
        <v>17</v>
      </c>
      <c r="I1712" s="113">
        <v>1675.77</v>
      </c>
      <c r="J1712" s="115">
        <f>VLOOKUP(M1712,'Grupy rabatowe'!A:E,5,0)</f>
        <v>0</v>
      </c>
      <c r="K1712" s="100">
        <f t="shared" si="81"/>
        <v>0</v>
      </c>
      <c r="L1712" s="18">
        <f t="shared" si="82"/>
        <v>1675.77</v>
      </c>
      <c r="M1712" s="19" t="s">
        <v>3808</v>
      </c>
      <c r="N1712" s="24" t="str">
        <f t="shared" si="83"/>
        <v>rabat - grupa</v>
      </c>
    </row>
    <row r="1713" spans="1:14" x14ac:dyDescent="0.25">
      <c r="A1713" s="195" t="s">
        <v>3383</v>
      </c>
      <c r="B1713" s="132" t="s">
        <v>4141</v>
      </c>
      <c r="C1713" s="41" t="s">
        <v>193</v>
      </c>
      <c r="D1713" s="16"/>
      <c r="E1713" s="25"/>
      <c r="F1713" s="194" t="s">
        <v>5047</v>
      </c>
      <c r="G1713" s="239">
        <v>5904067603479</v>
      </c>
      <c r="H1713" s="16" t="s">
        <v>17</v>
      </c>
      <c r="I1713" s="113">
        <v>1276.06</v>
      </c>
      <c r="J1713" s="115">
        <f>VLOOKUP(M1713,'Grupy rabatowe'!A:E,5,0)</f>
        <v>0</v>
      </c>
      <c r="K1713" s="100">
        <f t="shared" si="81"/>
        <v>0</v>
      </c>
      <c r="L1713" s="18">
        <f t="shared" si="82"/>
        <v>1276.06</v>
      </c>
      <c r="M1713" s="19" t="s">
        <v>3808</v>
      </c>
      <c r="N1713" s="24" t="str">
        <f t="shared" si="83"/>
        <v>rabat - grupa</v>
      </c>
    </row>
    <row r="1714" spans="1:14" x14ac:dyDescent="0.25">
      <c r="A1714" s="195" t="s">
        <v>3384</v>
      </c>
      <c r="B1714" s="132" t="s">
        <v>4142</v>
      </c>
      <c r="C1714" s="41" t="s">
        <v>193</v>
      </c>
      <c r="D1714" s="16"/>
      <c r="E1714" s="25"/>
      <c r="F1714" s="194" t="s">
        <v>5047</v>
      </c>
      <c r="G1714" s="239">
        <v>5904067603486</v>
      </c>
      <c r="H1714" s="16" t="s">
        <v>17</v>
      </c>
      <c r="I1714" s="113">
        <v>1381.31</v>
      </c>
      <c r="J1714" s="115">
        <f>VLOOKUP(M1714,'Grupy rabatowe'!A:E,5,0)</f>
        <v>0</v>
      </c>
      <c r="K1714" s="100">
        <f t="shared" si="81"/>
        <v>0</v>
      </c>
      <c r="L1714" s="18">
        <f t="shared" si="82"/>
        <v>1381.31</v>
      </c>
      <c r="M1714" s="19" t="s">
        <v>3808</v>
      </c>
      <c r="N1714" s="24" t="str">
        <f t="shared" si="83"/>
        <v>rabat - grupa</v>
      </c>
    </row>
    <row r="1715" spans="1:14" x14ac:dyDescent="0.25">
      <c r="A1715" s="195" t="s">
        <v>3385</v>
      </c>
      <c r="B1715" s="132" t="s">
        <v>4143</v>
      </c>
      <c r="C1715" s="41" t="s">
        <v>193</v>
      </c>
      <c r="D1715" s="16"/>
      <c r="E1715" s="25"/>
      <c r="F1715" s="194" t="s">
        <v>5047</v>
      </c>
      <c r="G1715" s="239">
        <v>5904067603493</v>
      </c>
      <c r="H1715" s="16" t="s">
        <v>17</v>
      </c>
      <c r="I1715" s="113">
        <v>1486.56</v>
      </c>
      <c r="J1715" s="115">
        <f>VLOOKUP(M1715,'Grupy rabatowe'!A:E,5,0)</f>
        <v>0</v>
      </c>
      <c r="K1715" s="100">
        <f t="shared" si="81"/>
        <v>0</v>
      </c>
      <c r="L1715" s="18">
        <f t="shared" si="82"/>
        <v>1486.56</v>
      </c>
      <c r="M1715" s="19" t="s">
        <v>3808</v>
      </c>
      <c r="N1715" s="24" t="str">
        <f t="shared" si="83"/>
        <v>rabat - grupa</v>
      </c>
    </row>
    <row r="1716" spans="1:14" x14ac:dyDescent="0.25">
      <c r="A1716" s="195" t="s">
        <v>3386</v>
      </c>
      <c r="B1716" s="132" t="s">
        <v>4144</v>
      </c>
      <c r="C1716" s="41" t="s">
        <v>193</v>
      </c>
      <c r="D1716" s="16"/>
      <c r="E1716" s="25"/>
      <c r="F1716" s="194" t="s">
        <v>5047</v>
      </c>
      <c r="G1716" s="239">
        <v>5904067603509</v>
      </c>
      <c r="H1716" s="16" t="s">
        <v>17</v>
      </c>
      <c r="I1716" s="113">
        <v>1693.64</v>
      </c>
      <c r="J1716" s="115">
        <f>VLOOKUP(M1716,'Grupy rabatowe'!A:E,5,0)</f>
        <v>0</v>
      </c>
      <c r="K1716" s="100">
        <f t="shared" si="81"/>
        <v>0</v>
      </c>
      <c r="L1716" s="18">
        <f t="shared" si="82"/>
        <v>1693.64</v>
      </c>
      <c r="M1716" s="19" t="s">
        <v>3808</v>
      </c>
      <c r="N1716" s="24" t="str">
        <f t="shared" si="83"/>
        <v>rabat - grupa</v>
      </c>
    </row>
    <row r="1717" spans="1:14" x14ac:dyDescent="0.25">
      <c r="A1717" s="195" t="s">
        <v>3387</v>
      </c>
      <c r="B1717" s="132" t="s">
        <v>4145</v>
      </c>
      <c r="C1717" s="41" t="s">
        <v>193</v>
      </c>
      <c r="D1717" s="16"/>
      <c r="E1717" s="25"/>
      <c r="F1717" s="194" t="s">
        <v>5048</v>
      </c>
      <c r="G1717" s="239">
        <v>5904067603516</v>
      </c>
      <c r="H1717" s="16" t="s">
        <v>17</v>
      </c>
      <c r="I1717" s="113">
        <v>1712.76</v>
      </c>
      <c r="J1717" s="115">
        <f>VLOOKUP(M1717,'Grupy rabatowe'!A:E,5,0)</f>
        <v>0</v>
      </c>
      <c r="K1717" s="100">
        <f t="shared" si="81"/>
        <v>0</v>
      </c>
      <c r="L1717" s="18">
        <f t="shared" si="82"/>
        <v>1712.76</v>
      </c>
      <c r="M1717" s="19" t="s">
        <v>3808</v>
      </c>
      <c r="N1717" s="24" t="str">
        <f t="shared" si="83"/>
        <v>rabat - grupa</v>
      </c>
    </row>
    <row r="1718" spans="1:14" x14ac:dyDescent="0.25">
      <c r="A1718" s="195" t="s">
        <v>3388</v>
      </c>
      <c r="B1718" s="132" t="s">
        <v>4146</v>
      </c>
      <c r="C1718" s="41" t="s">
        <v>193</v>
      </c>
      <c r="D1718" s="16"/>
      <c r="E1718" s="25"/>
      <c r="F1718" s="194" t="s">
        <v>5048</v>
      </c>
      <c r="G1718" s="239">
        <v>5904067603523</v>
      </c>
      <c r="H1718" s="16" t="s">
        <v>17</v>
      </c>
      <c r="I1718" s="113">
        <v>1887.25</v>
      </c>
      <c r="J1718" s="115">
        <f>VLOOKUP(M1718,'Grupy rabatowe'!A:E,5,0)</f>
        <v>0</v>
      </c>
      <c r="K1718" s="100">
        <f t="shared" si="81"/>
        <v>0</v>
      </c>
      <c r="L1718" s="18">
        <f t="shared" si="82"/>
        <v>1887.25</v>
      </c>
      <c r="M1718" s="19" t="s">
        <v>3808</v>
      </c>
      <c r="N1718" s="24" t="str">
        <f t="shared" si="83"/>
        <v>rabat - grupa</v>
      </c>
    </row>
    <row r="1719" spans="1:14" x14ac:dyDescent="0.25">
      <c r="A1719" s="195" t="s">
        <v>3389</v>
      </c>
      <c r="B1719" s="132" t="s">
        <v>4147</v>
      </c>
      <c r="C1719" s="41" t="s">
        <v>193</v>
      </c>
      <c r="D1719" s="16"/>
      <c r="E1719" s="25"/>
      <c r="F1719" s="194" t="s">
        <v>5048</v>
      </c>
      <c r="G1719" s="239">
        <v>5904067603530</v>
      </c>
      <c r="H1719" s="16" t="s">
        <v>17</v>
      </c>
      <c r="I1719" s="113">
        <v>2061.75</v>
      </c>
      <c r="J1719" s="115">
        <f>VLOOKUP(M1719,'Grupy rabatowe'!A:E,5,0)</f>
        <v>0</v>
      </c>
      <c r="K1719" s="100">
        <f t="shared" ref="K1719:K1782" si="84">J1719</f>
        <v>0</v>
      </c>
      <c r="L1719" s="18">
        <f t="shared" ref="L1719:L1782" si="85">I1719*(1-K1719)</f>
        <v>2061.75</v>
      </c>
      <c r="M1719" s="19" t="s">
        <v>3808</v>
      </c>
      <c r="N1719" s="24" t="str">
        <f t="shared" si="83"/>
        <v>rabat - grupa</v>
      </c>
    </row>
    <row r="1720" spans="1:14" x14ac:dyDescent="0.25">
      <c r="A1720" s="195" t="s">
        <v>3390</v>
      </c>
      <c r="B1720" s="132" t="s">
        <v>4148</v>
      </c>
      <c r="C1720" s="41" t="s">
        <v>193</v>
      </c>
      <c r="D1720" s="16"/>
      <c r="E1720" s="25"/>
      <c r="F1720" s="194" t="s">
        <v>5048</v>
      </c>
      <c r="G1720" s="239">
        <v>5904067603547</v>
      </c>
      <c r="H1720" s="16" t="s">
        <v>17</v>
      </c>
      <c r="I1720" s="113">
        <v>2407.3200000000002</v>
      </c>
      <c r="J1720" s="115">
        <f>VLOOKUP(M1720,'Grupy rabatowe'!A:E,5,0)</f>
        <v>0</v>
      </c>
      <c r="K1720" s="100">
        <f t="shared" si="84"/>
        <v>0</v>
      </c>
      <c r="L1720" s="18">
        <f t="shared" si="85"/>
        <v>2407.3200000000002</v>
      </c>
      <c r="M1720" s="19" t="s">
        <v>3808</v>
      </c>
      <c r="N1720" s="24" t="str">
        <f t="shared" si="83"/>
        <v>rabat - grupa</v>
      </c>
    </row>
    <row r="1721" spans="1:14" x14ac:dyDescent="0.25">
      <c r="A1721" s="195" t="s">
        <v>3391</v>
      </c>
      <c r="B1721" s="132" t="s">
        <v>4149</v>
      </c>
      <c r="C1721" s="41" t="s">
        <v>193</v>
      </c>
      <c r="D1721" s="16"/>
      <c r="E1721" s="25"/>
      <c r="F1721" s="194" t="s">
        <v>5048</v>
      </c>
      <c r="G1721" s="239">
        <v>5904067603554</v>
      </c>
      <c r="H1721" s="16" t="s">
        <v>17</v>
      </c>
      <c r="I1721" s="113">
        <v>1363.77</v>
      </c>
      <c r="J1721" s="115">
        <f>VLOOKUP(M1721,'Grupy rabatowe'!A:E,5,0)</f>
        <v>0</v>
      </c>
      <c r="K1721" s="100">
        <f t="shared" si="84"/>
        <v>0</v>
      </c>
      <c r="L1721" s="18">
        <f t="shared" si="85"/>
        <v>1363.77</v>
      </c>
      <c r="M1721" s="19" t="s">
        <v>3808</v>
      </c>
      <c r="N1721" s="24" t="str">
        <f t="shared" si="83"/>
        <v>rabat - grupa</v>
      </c>
    </row>
    <row r="1722" spans="1:14" x14ac:dyDescent="0.25">
      <c r="A1722" s="195" t="s">
        <v>3392</v>
      </c>
      <c r="B1722" s="132" t="s">
        <v>4150</v>
      </c>
      <c r="C1722" s="41" t="s">
        <v>193</v>
      </c>
      <c r="D1722" s="16"/>
      <c r="E1722" s="25"/>
      <c r="F1722" s="194" t="s">
        <v>5048</v>
      </c>
      <c r="G1722" s="239">
        <v>5904067603561</v>
      </c>
      <c r="H1722" s="16" t="s">
        <v>17</v>
      </c>
      <c r="I1722" s="113">
        <v>1803.97</v>
      </c>
      <c r="J1722" s="115">
        <f>VLOOKUP(M1722,'Grupy rabatowe'!A:E,5,0)</f>
        <v>0</v>
      </c>
      <c r="K1722" s="100">
        <f t="shared" si="84"/>
        <v>0</v>
      </c>
      <c r="L1722" s="18">
        <f t="shared" si="85"/>
        <v>1803.97</v>
      </c>
      <c r="M1722" s="19" t="s">
        <v>3808</v>
      </c>
      <c r="N1722" s="24" t="str">
        <f t="shared" si="83"/>
        <v>rabat - grupa</v>
      </c>
    </row>
    <row r="1723" spans="1:14" x14ac:dyDescent="0.25">
      <c r="A1723" s="195" t="s">
        <v>3393</v>
      </c>
      <c r="B1723" s="132" t="s">
        <v>4151</v>
      </c>
      <c r="C1723" s="41" t="s">
        <v>193</v>
      </c>
      <c r="D1723" s="16"/>
      <c r="E1723" s="25"/>
      <c r="F1723" s="194" t="s">
        <v>5048</v>
      </c>
      <c r="G1723" s="239">
        <v>5904067603578</v>
      </c>
      <c r="H1723" s="16" t="s">
        <v>17</v>
      </c>
      <c r="I1723" s="113">
        <v>2031.42</v>
      </c>
      <c r="J1723" s="115">
        <f>VLOOKUP(M1723,'Grupy rabatowe'!A:E,5,0)</f>
        <v>0</v>
      </c>
      <c r="K1723" s="100">
        <f t="shared" si="84"/>
        <v>0</v>
      </c>
      <c r="L1723" s="18">
        <f t="shared" si="85"/>
        <v>2031.42</v>
      </c>
      <c r="M1723" s="19" t="s">
        <v>3808</v>
      </c>
      <c r="N1723" s="24" t="str">
        <f t="shared" si="83"/>
        <v>rabat - grupa</v>
      </c>
    </row>
    <row r="1724" spans="1:14" x14ac:dyDescent="0.25">
      <c r="A1724" s="195" t="s">
        <v>3394</v>
      </c>
      <c r="B1724" s="132" t="s">
        <v>4152</v>
      </c>
      <c r="C1724" s="41" t="s">
        <v>193</v>
      </c>
      <c r="D1724" s="16"/>
      <c r="E1724" s="25"/>
      <c r="F1724" s="194" t="s">
        <v>5048</v>
      </c>
      <c r="G1724" s="239">
        <v>5904067603585</v>
      </c>
      <c r="H1724" s="16" t="s">
        <v>17</v>
      </c>
      <c r="I1724" s="113">
        <v>2258.86</v>
      </c>
      <c r="J1724" s="115">
        <f>VLOOKUP(M1724,'Grupy rabatowe'!A:E,5,0)</f>
        <v>0</v>
      </c>
      <c r="K1724" s="100">
        <f t="shared" si="84"/>
        <v>0</v>
      </c>
      <c r="L1724" s="18">
        <f t="shared" si="85"/>
        <v>2258.86</v>
      </c>
      <c r="M1724" s="19" t="s">
        <v>3808</v>
      </c>
      <c r="N1724" s="24" t="str">
        <f t="shared" si="83"/>
        <v>rabat - grupa</v>
      </c>
    </row>
    <row r="1725" spans="1:14" x14ac:dyDescent="0.25">
      <c r="A1725" s="195" t="s">
        <v>3395</v>
      </c>
      <c r="B1725" s="132" t="s">
        <v>4153</v>
      </c>
      <c r="C1725" s="41" t="s">
        <v>193</v>
      </c>
      <c r="D1725" s="16"/>
      <c r="E1725" s="25"/>
      <c r="F1725" s="194" t="s">
        <v>5048</v>
      </c>
      <c r="G1725" s="239">
        <v>5904067603592</v>
      </c>
      <c r="H1725" s="16" t="s">
        <v>17</v>
      </c>
      <c r="I1725" s="113">
        <v>2486.31</v>
      </c>
      <c r="J1725" s="115">
        <f>VLOOKUP(M1725,'Grupy rabatowe'!A:E,5,0)</f>
        <v>0</v>
      </c>
      <c r="K1725" s="100">
        <f t="shared" si="84"/>
        <v>0</v>
      </c>
      <c r="L1725" s="18">
        <f t="shared" si="85"/>
        <v>2486.31</v>
      </c>
      <c r="M1725" s="19" t="s">
        <v>3808</v>
      </c>
      <c r="N1725" s="24" t="str">
        <f t="shared" si="83"/>
        <v>rabat - grupa</v>
      </c>
    </row>
    <row r="1726" spans="1:14" x14ac:dyDescent="0.25">
      <c r="A1726" s="195" t="s">
        <v>3396</v>
      </c>
      <c r="B1726" s="132" t="s">
        <v>4154</v>
      </c>
      <c r="C1726" s="41" t="s">
        <v>193</v>
      </c>
      <c r="D1726" s="16"/>
      <c r="E1726" s="25"/>
      <c r="F1726" s="194" t="s">
        <v>5047</v>
      </c>
      <c r="G1726" s="239">
        <v>5904067603851</v>
      </c>
      <c r="H1726" s="16" t="s">
        <v>17</v>
      </c>
      <c r="I1726" s="113">
        <v>1240.99</v>
      </c>
      <c r="J1726" s="115">
        <f>VLOOKUP(M1726,'Grupy rabatowe'!A:E,5,0)</f>
        <v>0</v>
      </c>
      <c r="K1726" s="100">
        <f t="shared" si="84"/>
        <v>0</v>
      </c>
      <c r="L1726" s="18">
        <f t="shared" si="85"/>
        <v>1240.99</v>
      </c>
      <c r="M1726" s="19" t="s">
        <v>3808</v>
      </c>
      <c r="N1726" s="24" t="str">
        <f t="shared" si="83"/>
        <v>rabat - grupa</v>
      </c>
    </row>
    <row r="1727" spans="1:14" x14ac:dyDescent="0.25">
      <c r="A1727" s="195" t="s">
        <v>3397</v>
      </c>
      <c r="B1727" s="132" t="s">
        <v>4155</v>
      </c>
      <c r="C1727" s="41" t="s">
        <v>193</v>
      </c>
      <c r="D1727" s="16"/>
      <c r="E1727" s="25"/>
      <c r="F1727" s="194" t="s">
        <v>5047</v>
      </c>
      <c r="G1727" s="239">
        <v>5904067603868</v>
      </c>
      <c r="H1727" s="16" t="s">
        <v>17</v>
      </c>
      <c r="I1727" s="113">
        <v>1346.24</v>
      </c>
      <c r="J1727" s="115">
        <f>VLOOKUP(M1727,'Grupy rabatowe'!A:E,5,0)</f>
        <v>0</v>
      </c>
      <c r="K1727" s="100">
        <f t="shared" si="84"/>
        <v>0</v>
      </c>
      <c r="L1727" s="18">
        <f t="shared" si="85"/>
        <v>1346.24</v>
      </c>
      <c r="M1727" s="19" t="s">
        <v>3808</v>
      </c>
      <c r="N1727" s="24" t="str">
        <f t="shared" si="83"/>
        <v>rabat - grupa</v>
      </c>
    </row>
    <row r="1728" spans="1:14" x14ac:dyDescent="0.25">
      <c r="A1728" s="195" t="s">
        <v>3398</v>
      </c>
      <c r="B1728" s="132" t="s">
        <v>4156</v>
      </c>
      <c r="C1728" s="41" t="s">
        <v>193</v>
      </c>
      <c r="D1728" s="16"/>
      <c r="E1728" s="25"/>
      <c r="F1728" s="194" t="s">
        <v>5047</v>
      </c>
      <c r="G1728" s="239">
        <v>5904067603875</v>
      </c>
      <c r="H1728" s="16" t="s">
        <v>17</v>
      </c>
      <c r="I1728" s="113">
        <v>1451.49</v>
      </c>
      <c r="J1728" s="115">
        <f>VLOOKUP(M1728,'Grupy rabatowe'!A:E,5,0)</f>
        <v>0</v>
      </c>
      <c r="K1728" s="100">
        <f t="shared" si="84"/>
        <v>0</v>
      </c>
      <c r="L1728" s="18">
        <f t="shared" si="85"/>
        <v>1451.49</v>
      </c>
      <c r="M1728" s="19" t="s">
        <v>3808</v>
      </c>
      <c r="N1728" s="24" t="str">
        <f t="shared" si="83"/>
        <v>rabat - grupa</v>
      </c>
    </row>
    <row r="1729" spans="1:14" x14ac:dyDescent="0.25">
      <c r="A1729" s="195" t="s">
        <v>3399</v>
      </c>
      <c r="B1729" s="132" t="s">
        <v>4157</v>
      </c>
      <c r="C1729" s="41" t="s">
        <v>193</v>
      </c>
      <c r="D1729" s="16"/>
      <c r="E1729" s="25"/>
      <c r="F1729" s="194" t="s">
        <v>5047</v>
      </c>
      <c r="G1729" s="239">
        <v>5904067603882</v>
      </c>
      <c r="H1729" s="16" t="s">
        <v>17</v>
      </c>
      <c r="I1729" s="113">
        <v>1658.57</v>
      </c>
      <c r="J1729" s="115">
        <f>VLOOKUP(M1729,'Grupy rabatowe'!A:E,5,0)</f>
        <v>0</v>
      </c>
      <c r="K1729" s="100">
        <f t="shared" si="84"/>
        <v>0</v>
      </c>
      <c r="L1729" s="18">
        <f t="shared" si="85"/>
        <v>1658.57</v>
      </c>
      <c r="M1729" s="19" t="s">
        <v>3808</v>
      </c>
      <c r="N1729" s="24" t="str">
        <f t="shared" si="83"/>
        <v>rabat - grupa</v>
      </c>
    </row>
    <row r="1730" spans="1:14" x14ac:dyDescent="0.25">
      <c r="A1730" s="195" t="s">
        <v>3400</v>
      </c>
      <c r="B1730" s="132" t="s">
        <v>4158</v>
      </c>
      <c r="C1730" s="41" t="s">
        <v>193</v>
      </c>
      <c r="D1730" s="16"/>
      <c r="E1730" s="25"/>
      <c r="F1730" s="194" t="s">
        <v>5048</v>
      </c>
      <c r="G1730" s="239">
        <v>5904067603899</v>
      </c>
      <c r="H1730" s="16" t="s">
        <v>17</v>
      </c>
      <c r="I1730" s="113">
        <v>1688.45</v>
      </c>
      <c r="J1730" s="115">
        <f>VLOOKUP(M1730,'Grupy rabatowe'!A:E,5,0)</f>
        <v>0</v>
      </c>
      <c r="K1730" s="100">
        <f t="shared" si="84"/>
        <v>0</v>
      </c>
      <c r="L1730" s="18">
        <f t="shared" si="85"/>
        <v>1688.45</v>
      </c>
      <c r="M1730" s="19" t="s">
        <v>3808</v>
      </c>
      <c r="N1730" s="24" t="str">
        <f t="shared" si="83"/>
        <v>rabat - grupa</v>
      </c>
    </row>
    <row r="1731" spans="1:14" x14ac:dyDescent="0.25">
      <c r="A1731" s="195" t="s">
        <v>3401</v>
      </c>
      <c r="B1731" s="132" t="s">
        <v>4159</v>
      </c>
      <c r="C1731" s="41" t="s">
        <v>193</v>
      </c>
      <c r="D1731" s="16"/>
      <c r="E1731" s="25"/>
      <c r="F1731" s="194" t="s">
        <v>5048</v>
      </c>
      <c r="G1731" s="239">
        <v>5904067603905</v>
      </c>
      <c r="H1731" s="16" t="s">
        <v>17</v>
      </c>
      <c r="I1731" s="113">
        <v>1862.95</v>
      </c>
      <c r="J1731" s="115">
        <f>VLOOKUP(M1731,'Grupy rabatowe'!A:E,5,0)</f>
        <v>0</v>
      </c>
      <c r="K1731" s="100">
        <f t="shared" si="84"/>
        <v>0</v>
      </c>
      <c r="L1731" s="18">
        <f t="shared" si="85"/>
        <v>1862.95</v>
      </c>
      <c r="M1731" s="19" t="s">
        <v>3808</v>
      </c>
      <c r="N1731" s="24" t="str">
        <f t="shared" si="83"/>
        <v>rabat - grupa</v>
      </c>
    </row>
    <row r="1732" spans="1:14" x14ac:dyDescent="0.25">
      <c r="A1732" s="195" t="s">
        <v>3402</v>
      </c>
      <c r="B1732" s="132" t="s">
        <v>4160</v>
      </c>
      <c r="C1732" s="41" t="s">
        <v>193</v>
      </c>
      <c r="D1732" s="16"/>
      <c r="E1732" s="25"/>
      <c r="F1732" s="194" t="s">
        <v>5048</v>
      </c>
      <c r="G1732" s="239">
        <v>5904067603912</v>
      </c>
      <c r="H1732" s="16" t="s">
        <v>17</v>
      </c>
      <c r="I1732" s="113">
        <v>2037.44</v>
      </c>
      <c r="J1732" s="115">
        <f>VLOOKUP(M1732,'Grupy rabatowe'!A:E,5,0)</f>
        <v>0</v>
      </c>
      <c r="K1732" s="100">
        <f t="shared" si="84"/>
        <v>0</v>
      </c>
      <c r="L1732" s="18">
        <f t="shared" si="85"/>
        <v>2037.44</v>
      </c>
      <c r="M1732" s="19" t="s">
        <v>3808</v>
      </c>
      <c r="N1732" s="24" t="str">
        <f t="shared" si="83"/>
        <v>rabat - grupa</v>
      </c>
    </row>
    <row r="1733" spans="1:14" x14ac:dyDescent="0.25">
      <c r="A1733" s="195" t="s">
        <v>3403</v>
      </c>
      <c r="B1733" s="132" t="s">
        <v>4161</v>
      </c>
      <c r="C1733" s="41" t="s">
        <v>193</v>
      </c>
      <c r="D1733" s="16"/>
      <c r="E1733" s="25"/>
      <c r="F1733" s="194" t="s">
        <v>5048</v>
      </c>
      <c r="G1733" s="239">
        <v>5904067603929</v>
      </c>
      <c r="H1733" s="16" t="s">
        <v>17</v>
      </c>
      <c r="I1733" s="113">
        <v>2383.0100000000002</v>
      </c>
      <c r="J1733" s="115">
        <f>VLOOKUP(M1733,'Grupy rabatowe'!A:E,5,0)</f>
        <v>0</v>
      </c>
      <c r="K1733" s="100">
        <f t="shared" si="84"/>
        <v>0</v>
      </c>
      <c r="L1733" s="18">
        <f t="shared" si="85"/>
        <v>2383.0100000000002</v>
      </c>
      <c r="M1733" s="19" t="s">
        <v>3808</v>
      </c>
      <c r="N1733" s="24" t="str">
        <f t="shared" si="83"/>
        <v>rabat - grupa</v>
      </c>
    </row>
    <row r="1734" spans="1:14" x14ac:dyDescent="0.25">
      <c r="A1734" s="195" t="s">
        <v>3404</v>
      </c>
      <c r="B1734" s="132" t="s">
        <v>4162</v>
      </c>
      <c r="C1734" s="41" t="s">
        <v>193</v>
      </c>
      <c r="D1734" s="16"/>
      <c r="E1734" s="25"/>
      <c r="F1734" s="194" t="s">
        <v>5048</v>
      </c>
      <c r="G1734" s="239">
        <v>5904067603936</v>
      </c>
      <c r="H1734" s="16" t="s">
        <v>17</v>
      </c>
      <c r="I1734" s="113">
        <v>1552.22</v>
      </c>
      <c r="J1734" s="115">
        <f>VLOOKUP(M1734,'Grupy rabatowe'!A:E,5,0)</f>
        <v>0</v>
      </c>
      <c r="K1734" s="100">
        <f t="shared" si="84"/>
        <v>0</v>
      </c>
      <c r="L1734" s="18">
        <f t="shared" si="85"/>
        <v>1552.22</v>
      </c>
      <c r="M1734" s="19" t="s">
        <v>3808</v>
      </c>
      <c r="N1734" s="24" t="str">
        <f t="shared" si="83"/>
        <v>rabat - grupa</v>
      </c>
    </row>
    <row r="1735" spans="1:14" x14ac:dyDescent="0.25">
      <c r="A1735" s="195" t="s">
        <v>3405</v>
      </c>
      <c r="B1735" s="132" t="s">
        <v>4163</v>
      </c>
      <c r="C1735" s="41" t="s">
        <v>193</v>
      </c>
      <c r="D1735" s="16"/>
      <c r="E1735" s="25"/>
      <c r="F1735" s="194" t="s">
        <v>5048</v>
      </c>
      <c r="G1735" s="239">
        <v>5904067603943</v>
      </c>
      <c r="H1735" s="16" t="s">
        <v>17</v>
      </c>
      <c r="I1735" s="113">
        <v>1779.67</v>
      </c>
      <c r="J1735" s="115">
        <f>VLOOKUP(M1735,'Grupy rabatowe'!A:E,5,0)</f>
        <v>0</v>
      </c>
      <c r="K1735" s="100">
        <f t="shared" si="84"/>
        <v>0</v>
      </c>
      <c r="L1735" s="18">
        <f t="shared" si="85"/>
        <v>1779.67</v>
      </c>
      <c r="M1735" s="19" t="s">
        <v>3808</v>
      </c>
      <c r="N1735" s="24" t="str">
        <f t="shared" si="83"/>
        <v>rabat - grupa</v>
      </c>
    </row>
    <row r="1736" spans="1:14" x14ac:dyDescent="0.25">
      <c r="A1736" s="195" t="s">
        <v>3406</v>
      </c>
      <c r="B1736" s="132" t="s">
        <v>4164</v>
      </c>
      <c r="C1736" s="41" t="s">
        <v>193</v>
      </c>
      <c r="D1736" s="16"/>
      <c r="E1736" s="25"/>
      <c r="F1736" s="194" t="s">
        <v>5048</v>
      </c>
      <c r="G1736" s="239">
        <v>5904067603950</v>
      </c>
      <c r="H1736" s="16" t="s">
        <v>17</v>
      </c>
      <c r="I1736" s="113">
        <v>2007.11</v>
      </c>
      <c r="J1736" s="115">
        <f>VLOOKUP(M1736,'Grupy rabatowe'!A:E,5,0)</f>
        <v>0</v>
      </c>
      <c r="K1736" s="100">
        <f t="shared" si="84"/>
        <v>0</v>
      </c>
      <c r="L1736" s="18">
        <f t="shared" si="85"/>
        <v>2007.11</v>
      </c>
      <c r="M1736" s="19" t="s">
        <v>3808</v>
      </c>
      <c r="N1736" s="24" t="str">
        <f t="shared" si="83"/>
        <v>rabat - grupa</v>
      </c>
    </row>
    <row r="1737" spans="1:14" x14ac:dyDescent="0.25">
      <c r="A1737" s="195" t="s">
        <v>3407</v>
      </c>
      <c r="B1737" s="132" t="s">
        <v>4165</v>
      </c>
      <c r="C1737" s="41" t="s">
        <v>193</v>
      </c>
      <c r="D1737" s="16"/>
      <c r="E1737" s="25"/>
      <c r="F1737" s="194" t="s">
        <v>5048</v>
      </c>
      <c r="G1737" s="239">
        <v>5904067603967</v>
      </c>
      <c r="H1737" s="16" t="s">
        <v>17</v>
      </c>
      <c r="I1737" s="113">
        <v>2234.56</v>
      </c>
      <c r="J1737" s="115">
        <f>VLOOKUP(M1737,'Grupy rabatowe'!A:E,5,0)</f>
        <v>0</v>
      </c>
      <c r="K1737" s="100">
        <f t="shared" si="84"/>
        <v>0</v>
      </c>
      <c r="L1737" s="18">
        <f t="shared" si="85"/>
        <v>2234.56</v>
      </c>
      <c r="M1737" s="19" t="s">
        <v>3808</v>
      </c>
      <c r="N1737" s="24" t="str">
        <f t="shared" si="83"/>
        <v>rabat - grupa</v>
      </c>
    </row>
    <row r="1738" spans="1:14" x14ac:dyDescent="0.25">
      <c r="A1738" s="195" t="s">
        <v>3408</v>
      </c>
      <c r="B1738" s="132" t="s">
        <v>4166</v>
      </c>
      <c r="C1738" s="41" t="s">
        <v>193</v>
      </c>
      <c r="D1738" s="16"/>
      <c r="E1738" s="25"/>
      <c r="F1738" s="194" t="s">
        <v>5048</v>
      </c>
      <c r="G1738" s="239">
        <v>5904067603974</v>
      </c>
      <c r="H1738" s="16" t="s">
        <v>17</v>
      </c>
      <c r="I1738" s="113">
        <v>2462.0100000000002</v>
      </c>
      <c r="J1738" s="115">
        <f>VLOOKUP(M1738,'Grupy rabatowe'!A:E,5,0)</f>
        <v>0</v>
      </c>
      <c r="K1738" s="100">
        <f t="shared" si="84"/>
        <v>0</v>
      </c>
      <c r="L1738" s="18">
        <f t="shared" si="85"/>
        <v>2462.0100000000002</v>
      </c>
      <c r="M1738" s="19" t="s">
        <v>3808</v>
      </c>
      <c r="N1738" s="24" t="str">
        <f t="shared" si="83"/>
        <v>rabat - grupa</v>
      </c>
    </row>
    <row r="1739" spans="1:14" x14ac:dyDescent="0.25">
      <c r="A1739" s="196" t="s">
        <v>1854</v>
      </c>
      <c r="B1739" s="132" t="s">
        <v>4167</v>
      </c>
      <c r="C1739" s="41" t="s">
        <v>193</v>
      </c>
      <c r="D1739" s="16"/>
      <c r="E1739" s="25"/>
      <c r="F1739" s="194" t="s">
        <v>5047</v>
      </c>
      <c r="G1739" s="239">
        <v>5901289537155</v>
      </c>
      <c r="H1739" s="16" t="s">
        <v>17</v>
      </c>
      <c r="I1739" s="113">
        <v>1438.2</v>
      </c>
      <c r="J1739" s="115">
        <f>VLOOKUP(M1739,'Grupy rabatowe'!A:E,5,0)</f>
        <v>0</v>
      </c>
      <c r="K1739" s="100">
        <f t="shared" si="84"/>
        <v>0</v>
      </c>
      <c r="L1739" s="18">
        <f t="shared" si="85"/>
        <v>1438.2</v>
      </c>
      <c r="M1739" s="19" t="s">
        <v>3803</v>
      </c>
      <c r="N1739" s="24" t="str">
        <f t="shared" si="83"/>
        <v>rabat - grupa</v>
      </c>
    </row>
    <row r="1740" spans="1:14" x14ac:dyDescent="0.25">
      <c r="A1740" s="196" t="s">
        <v>1855</v>
      </c>
      <c r="B1740" s="132" t="s">
        <v>4168</v>
      </c>
      <c r="C1740" s="41" t="s">
        <v>193</v>
      </c>
      <c r="D1740" s="16"/>
      <c r="E1740" s="25"/>
      <c r="F1740" s="194" t="s">
        <v>5047</v>
      </c>
      <c r="G1740" s="239">
        <v>5901289537162</v>
      </c>
      <c r="H1740" s="16" t="s">
        <v>17</v>
      </c>
      <c r="I1740" s="113">
        <v>1648.7</v>
      </c>
      <c r="J1740" s="115">
        <f>VLOOKUP(M1740,'Grupy rabatowe'!A:E,5,0)</f>
        <v>0</v>
      </c>
      <c r="K1740" s="100">
        <f t="shared" si="84"/>
        <v>0</v>
      </c>
      <c r="L1740" s="18">
        <f t="shared" si="85"/>
        <v>1648.7</v>
      </c>
      <c r="M1740" s="19" t="s">
        <v>3803</v>
      </c>
      <c r="N1740" s="24" t="str">
        <f t="shared" si="83"/>
        <v>rabat - grupa</v>
      </c>
    </row>
    <row r="1741" spans="1:14" x14ac:dyDescent="0.25">
      <c r="A1741" s="196" t="s">
        <v>1856</v>
      </c>
      <c r="B1741" s="132" t="s">
        <v>4169</v>
      </c>
      <c r="C1741" s="41" t="s">
        <v>193</v>
      </c>
      <c r="D1741" s="16"/>
      <c r="E1741" s="25"/>
      <c r="F1741" s="194" t="s">
        <v>5047</v>
      </c>
      <c r="G1741" s="239">
        <v>5901289537179</v>
      </c>
      <c r="H1741" s="16" t="s">
        <v>17</v>
      </c>
      <c r="I1741" s="113">
        <v>1855.78</v>
      </c>
      <c r="J1741" s="115">
        <f>VLOOKUP(M1741,'Grupy rabatowe'!A:E,5,0)</f>
        <v>0</v>
      </c>
      <c r="K1741" s="100">
        <f t="shared" si="84"/>
        <v>0</v>
      </c>
      <c r="L1741" s="18">
        <f t="shared" si="85"/>
        <v>1855.78</v>
      </c>
      <c r="M1741" s="19" t="s">
        <v>3803</v>
      </c>
      <c r="N1741" s="24" t="str">
        <f t="shared" si="83"/>
        <v>rabat - grupa</v>
      </c>
    </row>
    <row r="1742" spans="1:14" x14ac:dyDescent="0.25">
      <c r="A1742" s="196" t="s">
        <v>3409</v>
      </c>
      <c r="B1742" s="132" t="s">
        <v>4170</v>
      </c>
      <c r="C1742" s="41" t="s">
        <v>193</v>
      </c>
      <c r="D1742" s="16"/>
      <c r="E1742" s="25"/>
      <c r="F1742" s="194" t="s">
        <v>5047</v>
      </c>
      <c r="G1742" s="239">
        <v>5904067605817</v>
      </c>
      <c r="H1742" s="16" t="s">
        <v>17</v>
      </c>
      <c r="I1742" s="113">
        <v>1465.09</v>
      </c>
      <c r="J1742" s="115">
        <f>VLOOKUP(M1742,'Grupy rabatowe'!A:E,5,0)</f>
        <v>0</v>
      </c>
      <c r="K1742" s="100">
        <f t="shared" si="84"/>
        <v>0</v>
      </c>
      <c r="L1742" s="18">
        <f t="shared" si="85"/>
        <v>1465.09</v>
      </c>
      <c r="M1742" s="19" t="s">
        <v>3803</v>
      </c>
      <c r="N1742" s="24" t="str">
        <f t="shared" si="83"/>
        <v>rabat - grupa</v>
      </c>
    </row>
    <row r="1743" spans="1:14" x14ac:dyDescent="0.25">
      <c r="A1743" s="196" t="s">
        <v>3410</v>
      </c>
      <c r="B1743" s="132" t="s">
        <v>4171</v>
      </c>
      <c r="C1743" s="41" t="s">
        <v>193</v>
      </c>
      <c r="D1743" s="16"/>
      <c r="E1743" s="25"/>
      <c r="F1743" s="194" t="s">
        <v>5047</v>
      </c>
      <c r="G1743" s="239">
        <v>5904067605824</v>
      </c>
      <c r="H1743" s="16" t="s">
        <v>17</v>
      </c>
      <c r="I1743" s="113">
        <v>1675.59</v>
      </c>
      <c r="J1743" s="115">
        <f>VLOOKUP(M1743,'Grupy rabatowe'!A:E,5,0)</f>
        <v>0</v>
      </c>
      <c r="K1743" s="100">
        <f t="shared" si="84"/>
        <v>0</v>
      </c>
      <c r="L1743" s="18">
        <f t="shared" si="85"/>
        <v>1675.59</v>
      </c>
      <c r="M1743" s="19" t="s">
        <v>3803</v>
      </c>
      <c r="N1743" s="24" t="str">
        <f t="shared" si="83"/>
        <v>rabat - grupa</v>
      </c>
    </row>
    <row r="1744" spans="1:14" x14ac:dyDescent="0.25">
      <c r="A1744" s="196" t="s">
        <v>3411</v>
      </c>
      <c r="B1744" s="132" t="s">
        <v>4172</v>
      </c>
      <c r="C1744" s="41" t="s">
        <v>193</v>
      </c>
      <c r="D1744" s="16"/>
      <c r="E1744" s="25"/>
      <c r="F1744" s="194" t="s">
        <v>5047</v>
      </c>
      <c r="G1744" s="239">
        <v>5904067605831</v>
      </c>
      <c r="H1744" s="16" t="s">
        <v>17</v>
      </c>
      <c r="I1744" s="113">
        <v>1882.67</v>
      </c>
      <c r="J1744" s="115">
        <f>VLOOKUP(M1744,'Grupy rabatowe'!A:E,5,0)</f>
        <v>0</v>
      </c>
      <c r="K1744" s="100">
        <f t="shared" si="84"/>
        <v>0</v>
      </c>
      <c r="L1744" s="18">
        <f t="shared" si="85"/>
        <v>1882.67</v>
      </c>
      <c r="M1744" s="19" t="s">
        <v>3803</v>
      </c>
      <c r="N1744" s="24" t="str">
        <f t="shared" si="83"/>
        <v>rabat - grupa</v>
      </c>
    </row>
    <row r="1745" spans="1:14" x14ac:dyDescent="0.25">
      <c r="A1745" s="196" t="s">
        <v>3412</v>
      </c>
      <c r="B1745" s="132" t="s">
        <v>4173</v>
      </c>
      <c r="C1745" s="41" t="s">
        <v>193</v>
      </c>
      <c r="D1745" s="16"/>
      <c r="E1745" s="25"/>
      <c r="F1745" s="194" t="s">
        <v>5048</v>
      </c>
      <c r="G1745" s="239">
        <v>5904067605848</v>
      </c>
      <c r="H1745" s="16" t="s">
        <v>17</v>
      </c>
      <c r="I1745" s="113">
        <v>1478.93</v>
      </c>
      <c r="J1745" s="115">
        <f>VLOOKUP(M1745,'Grupy rabatowe'!A:E,5,0)</f>
        <v>0</v>
      </c>
      <c r="K1745" s="100">
        <f t="shared" si="84"/>
        <v>0</v>
      </c>
      <c r="L1745" s="18">
        <f t="shared" si="85"/>
        <v>1478.93</v>
      </c>
      <c r="M1745" s="19" t="s">
        <v>3803</v>
      </c>
      <c r="N1745" s="24" t="str">
        <f t="shared" si="83"/>
        <v>rabat - grupa</v>
      </c>
    </row>
    <row r="1746" spans="1:14" x14ac:dyDescent="0.25">
      <c r="A1746" s="196" t="s">
        <v>3413</v>
      </c>
      <c r="B1746" s="132" t="s">
        <v>4174</v>
      </c>
      <c r="C1746" s="41" t="s">
        <v>193</v>
      </c>
      <c r="D1746" s="16"/>
      <c r="E1746" s="25"/>
      <c r="F1746" s="194" t="s">
        <v>5048</v>
      </c>
      <c r="G1746" s="239">
        <v>5904067605855</v>
      </c>
      <c r="H1746" s="16" t="s">
        <v>17</v>
      </c>
      <c r="I1746" s="113">
        <v>1703.01</v>
      </c>
      <c r="J1746" s="115">
        <f>VLOOKUP(M1746,'Grupy rabatowe'!A:E,5,0)</f>
        <v>0</v>
      </c>
      <c r="K1746" s="100">
        <f t="shared" si="84"/>
        <v>0</v>
      </c>
      <c r="L1746" s="18">
        <f t="shared" si="85"/>
        <v>1703.01</v>
      </c>
      <c r="M1746" s="19" t="s">
        <v>3803</v>
      </c>
      <c r="N1746" s="24" t="str">
        <f t="shared" si="83"/>
        <v>rabat - grupa</v>
      </c>
    </row>
    <row r="1747" spans="1:14" x14ac:dyDescent="0.25">
      <c r="A1747" s="196" t="s">
        <v>3414</v>
      </c>
      <c r="B1747" s="132" t="s">
        <v>4175</v>
      </c>
      <c r="C1747" s="41" t="s">
        <v>193</v>
      </c>
      <c r="D1747" s="16"/>
      <c r="E1747" s="25"/>
      <c r="F1747" s="194" t="s">
        <v>5048</v>
      </c>
      <c r="G1747" s="239">
        <v>5904067605862</v>
      </c>
      <c r="H1747" s="16" t="s">
        <v>17</v>
      </c>
      <c r="I1747" s="113">
        <v>1923.67</v>
      </c>
      <c r="J1747" s="115">
        <f>VLOOKUP(M1747,'Grupy rabatowe'!A:E,5,0)</f>
        <v>0</v>
      </c>
      <c r="K1747" s="100">
        <f t="shared" si="84"/>
        <v>0</v>
      </c>
      <c r="L1747" s="18">
        <f t="shared" si="85"/>
        <v>1923.67</v>
      </c>
      <c r="M1747" s="19" t="s">
        <v>3803</v>
      </c>
      <c r="N1747" s="24" t="str">
        <f t="shared" si="83"/>
        <v>rabat - grupa</v>
      </c>
    </row>
    <row r="1748" spans="1:14" x14ac:dyDescent="0.25">
      <c r="A1748" s="196" t="s">
        <v>3415</v>
      </c>
      <c r="B1748" s="132" t="s">
        <v>4176</v>
      </c>
      <c r="C1748" s="41" t="s">
        <v>193</v>
      </c>
      <c r="D1748" s="16"/>
      <c r="E1748" s="25"/>
      <c r="F1748" s="194" t="s">
        <v>5048</v>
      </c>
      <c r="G1748" s="239">
        <v>5904067605879</v>
      </c>
      <c r="H1748" s="16" t="s">
        <v>17</v>
      </c>
      <c r="I1748" s="113">
        <v>1478.93</v>
      </c>
      <c r="J1748" s="115">
        <f>VLOOKUP(M1748,'Grupy rabatowe'!A:E,5,0)</f>
        <v>0</v>
      </c>
      <c r="K1748" s="100">
        <f t="shared" si="84"/>
        <v>0</v>
      </c>
      <c r="L1748" s="18">
        <f t="shared" si="85"/>
        <v>1478.93</v>
      </c>
      <c r="M1748" s="19" t="s">
        <v>3803</v>
      </c>
      <c r="N1748" s="24" t="str">
        <f t="shared" si="83"/>
        <v>rabat - grupa</v>
      </c>
    </row>
    <row r="1749" spans="1:14" x14ac:dyDescent="0.25">
      <c r="A1749" s="196" t="s">
        <v>3416</v>
      </c>
      <c r="B1749" s="132" t="s">
        <v>4177</v>
      </c>
      <c r="C1749" s="41" t="s">
        <v>193</v>
      </c>
      <c r="D1749" s="16"/>
      <c r="E1749" s="25"/>
      <c r="F1749" s="194" t="s">
        <v>5048</v>
      </c>
      <c r="G1749" s="239">
        <v>5904067605886</v>
      </c>
      <c r="H1749" s="16" t="s">
        <v>17</v>
      </c>
      <c r="I1749" s="113">
        <v>1703.01</v>
      </c>
      <c r="J1749" s="115">
        <f>VLOOKUP(M1749,'Grupy rabatowe'!A:E,5,0)</f>
        <v>0</v>
      </c>
      <c r="K1749" s="100">
        <f t="shared" si="84"/>
        <v>0</v>
      </c>
      <c r="L1749" s="18">
        <f t="shared" si="85"/>
        <v>1703.01</v>
      </c>
      <c r="M1749" s="19" t="s">
        <v>3803</v>
      </c>
      <c r="N1749" s="24" t="str">
        <f t="shared" si="83"/>
        <v>rabat - grupa</v>
      </c>
    </row>
    <row r="1750" spans="1:14" x14ac:dyDescent="0.25">
      <c r="A1750" s="196" t="s">
        <v>3417</v>
      </c>
      <c r="B1750" s="132" t="s">
        <v>4178</v>
      </c>
      <c r="C1750" s="41" t="s">
        <v>193</v>
      </c>
      <c r="D1750" s="16"/>
      <c r="E1750" s="25"/>
      <c r="F1750" s="194" t="s">
        <v>5048</v>
      </c>
      <c r="G1750" s="239">
        <v>5904067605893</v>
      </c>
      <c r="H1750" s="16" t="s">
        <v>17</v>
      </c>
      <c r="I1750" s="113">
        <v>1923.67</v>
      </c>
      <c r="J1750" s="115">
        <f>VLOOKUP(M1750,'Grupy rabatowe'!A:E,5,0)</f>
        <v>0</v>
      </c>
      <c r="K1750" s="100">
        <f t="shared" si="84"/>
        <v>0</v>
      </c>
      <c r="L1750" s="18">
        <f t="shared" si="85"/>
        <v>1923.67</v>
      </c>
      <c r="M1750" s="19" t="s">
        <v>3803</v>
      </c>
      <c r="N1750" s="24" t="str">
        <f t="shared" si="83"/>
        <v>rabat - grupa</v>
      </c>
    </row>
    <row r="1751" spans="1:14" x14ac:dyDescent="0.25">
      <c r="A1751" s="215" t="s">
        <v>1869</v>
      </c>
      <c r="B1751" s="132" t="s">
        <v>4179</v>
      </c>
      <c r="C1751" s="41" t="s">
        <v>193</v>
      </c>
      <c r="D1751" s="16"/>
      <c r="E1751" s="25"/>
      <c r="F1751" s="194" t="s">
        <v>5048</v>
      </c>
      <c r="G1751" s="239">
        <v>5902188703139</v>
      </c>
      <c r="H1751" s="16" t="s">
        <v>17</v>
      </c>
      <c r="I1751" s="113">
        <v>1900.95</v>
      </c>
      <c r="J1751" s="115">
        <f>VLOOKUP(M1751,'Grupy rabatowe'!A:E,5,0)</f>
        <v>0</v>
      </c>
      <c r="K1751" s="100">
        <f t="shared" si="84"/>
        <v>0</v>
      </c>
      <c r="L1751" s="18">
        <f t="shared" si="85"/>
        <v>1900.95</v>
      </c>
      <c r="M1751" s="19" t="s">
        <v>3803</v>
      </c>
      <c r="N1751" s="24" t="str">
        <f t="shared" si="83"/>
        <v>rabat - grupa</v>
      </c>
    </row>
    <row r="1752" spans="1:14" x14ac:dyDescent="0.25">
      <c r="A1752" s="215" t="s">
        <v>1870</v>
      </c>
      <c r="B1752" s="132" t="s">
        <v>4180</v>
      </c>
      <c r="C1752" s="41" t="s">
        <v>193</v>
      </c>
      <c r="D1752" s="16"/>
      <c r="E1752" s="25"/>
      <c r="F1752" s="194" t="s">
        <v>5048</v>
      </c>
      <c r="G1752" s="239">
        <v>5902188703146</v>
      </c>
      <c r="H1752" s="16" t="s">
        <v>17</v>
      </c>
      <c r="I1752" s="113">
        <v>2249.94</v>
      </c>
      <c r="J1752" s="115">
        <f>VLOOKUP(M1752,'Grupy rabatowe'!A:E,5,0)</f>
        <v>0</v>
      </c>
      <c r="K1752" s="100">
        <f t="shared" si="84"/>
        <v>0</v>
      </c>
      <c r="L1752" s="18">
        <f t="shared" si="85"/>
        <v>2249.94</v>
      </c>
      <c r="M1752" s="19" t="s">
        <v>3803</v>
      </c>
      <c r="N1752" s="24" t="str">
        <f t="shared" si="83"/>
        <v>rabat - grupa</v>
      </c>
    </row>
    <row r="1753" spans="1:14" x14ac:dyDescent="0.25">
      <c r="A1753" s="215" t="s">
        <v>1871</v>
      </c>
      <c r="B1753" s="132" t="s">
        <v>4181</v>
      </c>
      <c r="C1753" s="41" t="s">
        <v>193</v>
      </c>
      <c r="D1753" s="16"/>
      <c r="E1753" s="25"/>
      <c r="F1753" s="194" t="s">
        <v>5048</v>
      </c>
      <c r="G1753" s="239">
        <v>5902188703153</v>
      </c>
      <c r="H1753" s="16" t="s">
        <v>17</v>
      </c>
      <c r="I1753" s="113">
        <v>2595.5100000000002</v>
      </c>
      <c r="J1753" s="115">
        <f>VLOOKUP(M1753,'Grupy rabatowe'!A:E,5,0)</f>
        <v>0</v>
      </c>
      <c r="K1753" s="100">
        <f t="shared" si="84"/>
        <v>0</v>
      </c>
      <c r="L1753" s="18">
        <f t="shared" si="85"/>
        <v>2595.5100000000002</v>
      </c>
      <c r="M1753" s="19" t="s">
        <v>3803</v>
      </c>
      <c r="N1753" s="24" t="str">
        <f t="shared" si="83"/>
        <v>rabat - grupa</v>
      </c>
    </row>
    <row r="1754" spans="1:14" x14ac:dyDescent="0.25">
      <c r="A1754" s="196" t="s">
        <v>1857</v>
      </c>
      <c r="B1754" s="132" t="s">
        <v>4182</v>
      </c>
      <c r="C1754" s="41" t="s">
        <v>193</v>
      </c>
      <c r="D1754" s="16"/>
      <c r="E1754" s="25"/>
      <c r="F1754" s="194" t="s">
        <v>5047</v>
      </c>
      <c r="G1754" s="239">
        <v>5902188703016</v>
      </c>
      <c r="H1754" s="16" t="s">
        <v>17</v>
      </c>
      <c r="I1754" s="113">
        <v>1423.16</v>
      </c>
      <c r="J1754" s="115">
        <f>VLOOKUP(M1754,'Grupy rabatowe'!A:E,5,0)</f>
        <v>0</v>
      </c>
      <c r="K1754" s="100">
        <f t="shared" si="84"/>
        <v>0</v>
      </c>
      <c r="L1754" s="18">
        <f t="shared" si="85"/>
        <v>1423.16</v>
      </c>
      <c r="M1754" s="19" t="s">
        <v>3803</v>
      </c>
      <c r="N1754" s="24" t="str">
        <f t="shared" si="83"/>
        <v>rabat - grupa</v>
      </c>
    </row>
    <row r="1755" spans="1:14" x14ac:dyDescent="0.25">
      <c r="A1755" s="196" t="s">
        <v>1858</v>
      </c>
      <c r="B1755" s="132" t="s">
        <v>4183</v>
      </c>
      <c r="C1755" s="41" t="s">
        <v>193</v>
      </c>
      <c r="D1755" s="16"/>
      <c r="E1755" s="25"/>
      <c r="F1755" s="194" t="s">
        <v>5047</v>
      </c>
      <c r="G1755" s="239">
        <v>5902188703023</v>
      </c>
      <c r="H1755" s="16" t="s">
        <v>17</v>
      </c>
      <c r="I1755" s="113">
        <v>1633.67</v>
      </c>
      <c r="J1755" s="115">
        <f>VLOOKUP(M1755,'Grupy rabatowe'!A:E,5,0)</f>
        <v>0</v>
      </c>
      <c r="K1755" s="100">
        <f t="shared" si="84"/>
        <v>0</v>
      </c>
      <c r="L1755" s="18">
        <f t="shared" si="85"/>
        <v>1633.67</v>
      </c>
      <c r="M1755" s="19" t="s">
        <v>3803</v>
      </c>
      <c r="N1755" s="24" t="str">
        <f t="shared" si="83"/>
        <v>rabat - grupa</v>
      </c>
    </row>
    <row r="1756" spans="1:14" x14ac:dyDescent="0.25">
      <c r="A1756" s="196" t="s">
        <v>1859</v>
      </c>
      <c r="B1756" s="132" t="s">
        <v>4184</v>
      </c>
      <c r="C1756" s="41" t="s">
        <v>193</v>
      </c>
      <c r="D1756" s="16"/>
      <c r="E1756" s="25"/>
      <c r="F1756" s="194" t="s">
        <v>5047</v>
      </c>
      <c r="G1756" s="239">
        <v>5902188703030</v>
      </c>
      <c r="H1756" s="16" t="s">
        <v>17</v>
      </c>
      <c r="I1756" s="113">
        <v>1840.75</v>
      </c>
      <c r="J1756" s="115">
        <f>VLOOKUP(M1756,'Grupy rabatowe'!A:E,5,0)</f>
        <v>0</v>
      </c>
      <c r="K1756" s="100">
        <f t="shared" si="84"/>
        <v>0</v>
      </c>
      <c r="L1756" s="18">
        <f t="shared" si="85"/>
        <v>1840.75</v>
      </c>
      <c r="M1756" s="19" t="s">
        <v>3803</v>
      </c>
      <c r="N1756" s="24" t="str">
        <f t="shared" si="83"/>
        <v>rabat - grupa</v>
      </c>
    </row>
    <row r="1757" spans="1:14" x14ac:dyDescent="0.25">
      <c r="A1757" s="196" t="s">
        <v>3418</v>
      </c>
      <c r="B1757" s="132" t="s">
        <v>4185</v>
      </c>
      <c r="C1757" s="41" t="s">
        <v>193</v>
      </c>
      <c r="D1757" s="16"/>
      <c r="E1757" s="25"/>
      <c r="F1757" s="194" t="s">
        <v>5048</v>
      </c>
      <c r="G1757" s="239">
        <v>5904067605909</v>
      </c>
      <c r="H1757" s="16" t="s">
        <v>17</v>
      </c>
      <c r="I1757" s="113">
        <v>1423.16</v>
      </c>
      <c r="J1757" s="115">
        <f>VLOOKUP(M1757,'Grupy rabatowe'!A:E,5,0)</f>
        <v>0</v>
      </c>
      <c r="K1757" s="100">
        <f t="shared" si="84"/>
        <v>0</v>
      </c>
      <c r="L1757" s="18">
        <f t="shared" si="85"/>
        <v>1423.16</v>
      </c>
      <c r="M1757" s="19" t="s">
        <v>3803</v>
      </c>
      <c r="N1757" s="24" t="str">
        <f t="shared" si="83"/>
        <v>rabat - grupa</v>
      </c>
    </row>
    <row r="1758" spans="1:14" x14ac:dyDescent="0.25">
      <c r="A1758" s="196" t="s">
        <v>3419</v>
      </c>
      <c r="B1758" s="132" t="s">
        <v>4186</v>
      </c>
      <c r="C1758" s="41" t="s">
        <v>193</v>
      </c>
      <c r="D1758" s="16"/>
      <c r="E1758" s="25"/>
      <c r="F1758" s="194" t="s">
        <v>5048</v>
      </c>
      <c r="G1758" s="239">
        <v>5904067605916</v>
      </c>
      <c r="H1758" s="16" t="s">
        <v>17</v>
      </c>
      <c r="I1758" s="113">
        <v>1633.67</v>
      </c>
      <c r="J1758" s="115">
        <f>VLOOKUP(M1758,'Grupy rabatowe'!A:E,5,0)</f>
        <v>0</v>
      </c>
      <c r="K1758" s="100">
        <f t="shared" si="84"/>
        <v>0</v>
      </c>
      <c r="L1758" s="18">
        <f t="shared" si="85"/>
        <v>1633.67</v>
      </c>
      <c r="M1758" s="19" t="s">
        <v>3803</v>
      </c>
      <c r="N1758" s="24" t="str">
        <f t="shared" si="83"/>
        <v>rabat - grupa</v>
      </c>
    </row>
    <row r="1759" spans="1:14" x14ac:dyDescent="0.25">
      <c r="A1759" s="196" t="s">
        <v>3420</v>
      </c>
      <c r="B1759" s="132" t="s">
        <v>4187</v>
      </c>
      <c r="C1759" s="41" t="s">
        <v>193</v>
      </c>
      <c r="D1759" s="16"/>
      <c r="E1759" s="25"/>
      <c r="F1759" s="194" t="s">
        <v>5048</v>
      </c>
      <c r="G1759" s="239">
        <v>5904067605923</v>
      </c>
      <c r="H1759" s="16" t="s">
        <v>17</v>
      </c>
      <c r="I1759" s="113">
        <v>1840.75</v>
      </c>
      <c r="J1759" s="115">
        <f>VLOOKUP(M1759,'Grupy rabatowe'!A:E,5,0)</f>
        <v>0</v>
      </c>
      <c r="K1759" s="100">
        <f t="shared" si="84"/>
        <v>0</v>
      </c>
      <c r="L1759" s="18">
        <f t="shared" si="85"/>
        <v>1840.75</v>
      </c>
      <c r="M1759" s="19" t="s">
        <v>3803</v>
      </c>
      <c r="N1759" s="24" t="str">
        <f t="shared" si="83"/>
        <v>rabat - grupa</v>
      </c>
    </row>
    <row r="1760" spans="1:14" x14ac:dyDescent="0.25">
      <c r="A1760" s="215" t="s">
        <v>1863</v>
      </c>
      <c r="B1760" s="132" t="s">
        <v>4188</v>
      </c>
      <c r="C1760" s="41" t="s">
        <v>193</v>
      </c>
      <c r="D1760" s="16"/>
      <c r="E1760" s="25"/>
      <c r="F1760" s="194" t="s">
        <v>5048</v>
      </c>
      <c r="G1760" s="239">
        <v>5902188703078</v>
      </c>
      <c r="H1760" s="16" t="s">
        <v>17</v>
      </c>
      <c r="I1760" s="113">
        <v>1876.57</v>
      </c>
      <c r="J1760" s="115">
        <f>VLOOKUP(M1760,'Grupy rabatowe'!A:E,5,0)</f>
        <v>0</v>
      </c>
      <c r="K1760" s="100">
        <f t="shared" si="84"/>
        <v>0</v>
      </c>
      <c r="L1760" s="18">
        <f t="shared" si="85"/>
        <v>1876.57</v>
      </c>
      <c r="M1760" s="19" t="s">
        <v>3803</v>
      </c>
      <c r="N1760" s="24" t="str">
        <f t="shared" si="83"/>
        <v>rabat - grupa</v>
      </c>
    </row>
    <row r="1761" spans="1:14" x14ac:dyDescent="0.25">
      <c r="A1761" s="215" t="s">
        <v>1864</v>
      </c>
      <c r="B1761" s="132" t="s">
        <v>4189</v>
      </c>
      <c r="C1761" s="41" t="s">
        <v>193</v>
      </c>
      <c r="D1761" s="16"/>
      <c r="E1761" s="25"/>
      <c r="F1761" s="194" t="s">
        <v>5048</v>
      </c>
      <c r="G1761" s="239">
        <v>5902188703085</v>
      </c>
      <c r="H1761" s="16" t="s">
        <v>17</v>
      </c>
      <c r="I1761" s="113">
        <v>2225.56</v>
      </c>
      <c r="J1761" s="115">
        <f>VLOOKUP(M1761,'Grupy rabatowe'!A:E,5,0)</f>
        <v>0</v>
      </c>
      <c r="K1761" s="100">
        <f t="shared" si="84"/>
        <v>0</v>
      </c>
      <c r="L1761" s="18">
        <f t="shared" si="85"/>
        <v>2225.56</v>
      </c>
      <c r="M1761" s="19" t="s">
        <v>3803</v>
      </c>
      <c r="N1761" s="24" t="str">
        <f t="shared" si="83"/>
        <v>rabat - grupa</v>
      </c>
    </row>
    <row r="1762" spans="1:14" x14ac:dyDescent="0.25">
      <c r="A1762" s="215" t="s">
        <v>1865</v>
      </c>
      <c r="B1762" s="132" t="s">
        <v>4190</v>
      </c>
      <c r="C1762" s="41" t="s">
        <v>193</v>
      </c>
      <c r="D1762" s="16"/>
      <c r="E1762" s="25"/>
      <c r="F1762" s="194" t="s">
        <v>5048</v>
      </c>
      <c r="G1762" s="239">
        <v>5902188703092</v>
      </c>
      <c r="H1762" s="16" t="s">
        <v>17</v>
      </c>
      <c r="I1762" s="113">
        <v>2571.13</v>
      </c>
      <c r="J1762" s="115">
        <f>VLOOKUP(M1762,'Grupy rabatowe'!A:E,5,0)</f>
        <v>0</v>
      </c>
      <c r="K1762" s="100">
        <f t="shared" si="84"/>
        <v>0</v>
      </c>
      <c r="L1762" s="18">
        <f t="shared" si="85"/>
        <v>2571.13</v>
      </c>
      <c r="M1762" s="19" t="s">
        <v>3803</v>
      </c>
      <c r="N1762" s="24" t="str">
        <f t="shared" si="83"/>
        <v>rabat - grupa</v>
      </c>
    </row>
    <row r="1763" spans="1:14" x14ac:dyDescent="0.25">
      <c r="A1763" s="196" t="s">
        <v>1860</v>
      </c>
      <c r="B1763" s="132" t="s">
        <v>4191</v>
      </c>
      <c r="C1763" s="41" t="s">
        <v>193</v>
      </c>
      <c r="D1763" s="16"/>
      <c r="E1763" s="25"/>
      <c r="F1763" s="194" t="s">
        <v>5047</v>
      </c>
      <c r="G1763" s="239">
        <v>5902188703047</v>
      </c>
      <c r="H1763" s="16" t="s">
        <v>17</v>
      </c>
      <c r="I1763" s="113">
        <v>1423.53</v>
      </c>
      <c r="J1763" s="115">
        <f>VLOOKUP(M1763,'Grupy rabatowe'!A:E,5,0)</f>
        <v>0</v>
      </c>
      <c r="K1763" s="100">
        <f t="shared" si="84"/>
        <v>0</v>
      </c>
      <c r="L1763" s="18">
        <f t="shared" si="85"/>
        <v>1423.53</v>
      </c>
      <c r="M1763" s="19" t="s">
        <v>3803</v>
      </c>
      <c r="N1763" s="24" t="str">
        <f t="shared" si="83"/>
        <v>rabat - grupa</v>
      </c>
    </row>
    <row r="1764" spans="1:14" x14ac:dyDescent="0.25">
      <c r="A1764" s="196" t="s">
        <v>1861</v>
      </c>
      <c r="B1764" s="132" t="s">
        <v>4192</v>
      </c>
      <c r="C1764" s="41" t="s">
        <v>193</v>
      </c>
      <c r="D1764" s="16"/>
      <c r="E1764" s="25"/>
      <c r="F1764" s="194" t="s">
        <v>5047</v>
      </c>
      <c r="G1764" s="239">
        <v>5902188703054</v>
      </c>
      <c r="H1764" s="16" t="s">
        <v>17</v>
      </c>
      <c r="I1764" s="113">
        <v>1634.03</v>
      </c>
      <c r="J1764" s="115">
        <f>VLOOKUP(M1764,'Grupy rabatowe'!A:E,5,0)</f>
        <v>0</v>
      </c>
      <c r="K1764" s="100">
        <f t="shared" si="84"/>
        <v>0</v>
      </c>
      <c r="L1764" s="18">
        <f t="shared" si="85"/>
        <v>1634.03</v>
      </c>
      <c r="M1764" s="19" t="s">
        <v>3803</v>
      </c>
      <c r="N1764" s="24" t="str">
        <f t="shared" si="83"/>
        <v>rabat - grupa</v>
      </c>
    </row>
    <row r="1765" spans="1:14" x14ac:dyDescent="0.25">
      <c r="A1765" s="196" t="s">
        <v>1862</v>
      </c>
      <c r="B1765" s="132" t="s">
        <v>4193</v>
      </c>
      <c r="C1765" s="41" t="s">
        <v>193</v>
      </c>
      <c r="D1765" s="16"/>
      <c r="E1765" s="25"/>
      <c r="F1765" s="194" t="s">
        <v>5047</v>
      </c>
      <c r="G1765" s="239">
        <v>5902188703061</v>
      </c>
      <c r="H1765" s="16" t="s">
        <v>17</v>
      </c>
      <c r="I1765" s="113">
        <v>1841.11</v>
      </c>
      <c r="J1765" s="115">
        <f>VLOOKUP(M1765,'Grupy rabatowe'!A:E,5,0)</f>
        <v>0</v>
      </c>
      <c r="K1765" s="100">
        <f t="shared" si="84"/>
        <v>0</v>
      </c>
      <c r="L1765" s="18">
        <f t="shared" si="85"/>
        <v>1841.11</v>
      </c>
      <c r="M1765" s="19" t="s">
        <v>3803</v>
      </c>
      <c r="N1765" s="24" t="str">
        <f t="shared" si="83"/>
        <v>rabat - grupa</v>
      </c>
    </row>
    <row r="1766" spans="1:14" x14ac:dyDescent="0.25">
      <c r="A1766" s="196" t="s">
        <v>3421</v>
      </c>
      <c r="B1766" s="132" t="s">
        <v>4194</v>
      </c>
      <c r="C1766" s="41" t="s">
        <v>193</v>
      </c>
      <c r="D1766" s="16"/>
      <c r="E1766" s="25"/>
      <c r="F1766" s="194" t="s">
        <v>5048</v>
      </c>
      <c r="G1766" s="239">
        <v>5904067605930</v>
      </c>
      <c r="H1766" s="16" t="s">
        <v>17</v>
      </c>
      <c r="I1766" s="113">
        <v>1464.26</v>
      </c>
      <c r="J1766" s="115">
        <f>VLOOKUP(M1766,'Grupy rabatowe'!A:E,5,0)</f>
        <v>0</v>
      </c>
      <c r="K1766" s="100">
        <f t="shared" si="84"/>
        <v>0</v>
      </c>
      <c r="L1766" s="18">
        <f t="shared" si="85"/>
        <v>1464.26</v>
      </c>
      <c r="M1766" s="19" t="s">
        <v>3803</v>
      </c>
      <c r="N1766" s="24" t="str">
        <f t="shared" si="83"/>
        <v>rabat - grupa</v>
      </c>
    </row>
    <row r="1767" spans="1:14" x14ac:dyDescent="0.25">
      <c r="A1767" s="196" t="s">
        <v>3422</v>
      </c>
      <c r="B1767" s="132" t="s">
        <v>4195</v>
      </c>
      <c r="C1767" s="41" t="s">
        <v>193</v>
      </c>
      <c r="D1767" s="16"/>
      <c r="E1767" s="25"/>
      <c r="F1767" s="194" t="s">
        <v>5048</v>
      </c>
      <c r="G1767" s="239">
        <v>5904067605947</v>
      </c>
      <c r="H1767" s="16" t="s">
        <v>17</v>
      </c>
      <c r="I1767" s="113">
        <v>1688.34</v>
      </c>
      <c r="J1767" s="115">
        <f>VLOOKUP(M1767,'Grupy rabatowe'!A:E,5,0)</f>
        <v>0</v>
      </c>
      <c r="K1767" s="100">
        <f t="shared" si="84"/>
        <v>0</v>
      </c>
      <c r="L1767" s="18">
        <f t="shared" si="85"/>
        <v>1688.34</v>
      </c>
      <c r="M1767" s="19" t="s">
        <v>3803</v>
      </c>
      <c r="N1767" s="24" t="str">
        <f t="shared" si="83"/>
        <v>rabat - grupa</v>
      </c>
    </row>
    <row r="1768" spans="1:14" x14ac:dyDescent="0.25">
      <c r="A1768" s="196" t="s">
        <v>3423</v>
      </c>
      <c r="B1768" s="132" t="s">
        <v>4196</v>
      </c>
      <c r="C1768" s="41" t="s">
        <v>193</v>
      </c>
      <c r="D1768" s="16"/>
      <c r="E1768" s="25"/>
      <c r="F1768" s="194" t="s">
        <v>5048</v>
      </c>
      <c r="G1768" s="239">
        <v>5904067605954</v>
      </c>
      <c r="H1768" s="16" t="s">
        <v>17</v>
      </c>
      <c r="I1768" s="113">
        <v>1909</v>
      </c>
      <c r="J1768" s="115">
        <f>VLOOKUP(M1768,'Grupy rabatowe'!A:E,5,0)</f>
        <v>0</v>
      </c>
      <c r="K1768" s="100">
        <f t="shared" si="84"/>
        <v>0</v>
      </c>
      <c r="L1768" s="18">
        <f t="shared" si="85"/>
        <v>1909</v>
      </c>
      <c r="M1768" s="19" t="s">
        <v>3803</v>
      </c>
      <c r="N1768" s="24" t="str">
        <f t="shared" si="83"/>
        <v>rabat - grupa</v>
      </c>
    </row>
    <row r="1769" spans="1:14" x14ac:dyDescent="0.25">
      <c r="A1769" s="215" t="s">
        <v>1866</v>
      </c>
      <c r="B1769" s="132" t="s">
        <v>4197</v>
      </c>
      <c r="C1769" s="41" t="s">
        <v>193</v>
      </c>
      <c r="D1769" s="16"/>
      <c r="E1769" s="25"/>
      <c r="F1769" s="194" t="s">
        <v>5048</v>
      </c>
      <c r="G1769" s="239">
        <v>5902188703108</v>
      </c>
      <c r="H1769" s="16" t="s">
        <v>17</v>
      </c>
      <c r="I1769" s="113">
        <v>1870.02</v>
      </c>
      <c r="J1769" s="115">
        <f>VLOOKUP(M1769,'Grupy rabatowe'!A:E,5,0)</f>
        <v>0</v>
      </c>
      <c r="K1769" s="100">
        <f t="shared" si="84"/>
        <v>0</v>
      </c>
      <c r="L1769" s="18">
        <f t="shared" si="85"/>
        <v>1870.02</v>
      </c>
      <c r="M1769" s="19" t="s">
        <v>3803</v>
      </c>
      <c r="N1769" s="24" t="str">
        <f t="shared" si="83"/>
        <v>rabat - grupa</v>
      </c>
    </row>
    <row r="1770" spans="1:14" x14ac:dyDescent="0.25">
      <c r="A1770" s="215" t="s">
        <v>1867</v>
      </c>
      <c r="B1770" s="132" t="s">
        <v>4198</v>
      </c>
      <c r="C1770" s="41" t="s">
        <v>193</v>
      </c>
      <c r="D1770" s="16"/>
      <c r="E1770" s="25"/>
      <c r="F1770" s="194" t="s">
        <v>5048</v>
      </c>
      <c r="G1770" s="239">
        <v>5902188703115</v>
      </c>
      <c r="H1770" s="16" t="s">
        <v>17</v>
      </c>
      <c r="I1770" s="113">
        <v>2219.0100000000002</v>
      </c>
      <c r="J1770" s="115">
        <f>VLOOKUP(M1770,'Grupy rabatowe'!A:E,5,0)</f>
        <v>0</v>
      </c>
      <c r="K1770" s="100">
        <f t="shared" si="84"/>
        <v>0</v>
      </c>
      <c r="L1770" s="18">
        <f t="shared" si="85"/>
        <v>2219.0100000000002</v>
      </c>
      <c r="M1770" s="19" t="s">
        <v>3803</v>
      </c>
      <c r="N1770" s="24" t="str">
        <f t="shared" si="83"/>
        <v>rabat - grupa</v>
      </c>
    </row>
    <row r="1771" spans="1:14" x14ac:dyDescent="0.25">
      <c r="A1771" s="215" t="s">
        <v>1868</v>
      </c>
      <c r="B1771" s="132" t="s">
        <v>4199</v>
      </c>
      <c r="C1771" s="41" t="s">
        <v>193</v>
      </c>
      <c r="D1771" s="16"/>
      <c r="E1771" s="25"/>
      <c r="F1771" s="194" t="s">
        <v>5048</v>
      </c>
      <c r="G1771" s="239">
        <v>5902188703122</v>
      </c>
      <c r="H1771" s="16" t="s">
        <v>17</v>
      </c>
      <c r="I1771" s="113">
        <v>2564.5700000000002</v>
      </c>
      <c r="J1771" s="115">
        <f>VLOOKUP(M1771,'Grupy rabatowe'!A:E,5,0)</f>
        <v>0</v>
      </c>
      <c r="K1771" s="100">
        <f t="shared" si="84"/>
        <v>0</v>
      </c>
      <c r="L1771" s="18">
        <f t="shared" si="85"/>
        <v>2564.5700000000002</v>
      </c>
      <c r="M1771" s="19" t="s">
        <v>3803</v>
      </c>
      <c r="N1771" s="24" t="str">
        <f t="shared" si="83"/>
        <v>rabat - grupa</v>
      </c>
    </row>
    <row r="1772" spans="1:14" x14ac:dyDescent="0.25">
      <c r="A1772" s="215" t="s">
        <v>1872</v>
      </c>
      <c r="B1772" s="132" t="s">
        <v>3424</v>
      </c>
      <c r="C1772" s="41" t="s">
        <v>59</v>
      </c>
      <c r="D1772" s="16"/>
      <c r="E1772" s="25"/>
      <c r="F1772" s="194" t="s">
        <v>5047</v>
      </c>
      <c r="G1772" s="239">
        <v>5902188703351</v>
      </c>
      <c r="H1772" s="16" t="s">
        <v>17</v>
      </c>
      <c r="I1772" s="113">
        <v>761.44</v>
      </c>
      <c r="J1772" s="115">
        <f>VLOOKUP(M1772,'Grupy rabatowe'!A:E,5,0)</f>
        <v>0</v>
      </c>
      <c r="K1772" s="100">
        <f t="shared" si="84"/>
        <v>0</v>
      </c>
      <c r="L1772" s="18">
        <f t="shared" si="85"/>
        <v>761.44</v>
      </c>
      <c r="M1772" s="19" t="s">
        <v>2773</v>
      </c>
      <c r="N1772" s="24" t="str">
        <f t="shared" si="83"/>
        <v>rabat - grupa</v>
      </c>
    </row>
    <row r="1773" spans="1:14" x14ac:dyDescent="0.25">
      <c r="A1773" s="215" t="s">
        <v>1873</v>
      </c>
      <c r="B1773" s="132" t="s">
        <v>3425</v>
      </c>
      <c r="C1773" s="41" t="s">
        <v>59</v>
      </c>
      <c r="D1773" s="16"/>
      <c r="E1773" s="25"/>
      <c r="F1773" s="194" t="s">
        <v>5047</v>
      </c>
      <c r="G1773" s="239">
        <v>5902188703368</v>
      </c>
      <c r="H1773" s="16" t="s">
        <v>17</v>
      </c>
      <c r="I1773" s="113">
        <v>804.74</v>
      </c>
      <c r="J1773" s="115">
        <f>VLOOKUP(M1773,'Grupy rabatowe'!A:E,5,0)</f>
        <v>0</v>
      </c>
      <c r="K1773" s="100">
        <f t="shared" si="84"/>
        <v>0</v>
      </c>
      <c r="L1773" s="18">
        <f t="shared" si="85"/>
        <v>804.74</v>
      </c>
      <c r="M1773" s="19" t="s">
        <v>2773</v>
      </c>
      <c r="N1773" s="24" t="str">
        <f t="shared" ref="N1773:N1836" si="86">IF(J1773=K1773,"rabat - grupa","rabat - produkt")</f>
        <v>rabat - grupa</v>
      </c>
    </row>
    <row r="1774" spans="1:14" x14ac:dyDescent="0.25">
      <c r="A1774" s="215" t="s">
        <v>1874</v>
      </c>
      <c r="B1774" s="132" t="s">
        <v>3426</v>
      </c>
      <c r="C1774" s="41" t="s">
        <v>59</v>
      </c>
      <c r="D1774" s="16"/>
      <c r="E1774" s="25"/>
      <c r="F1774" s="194" t="s">
        <v>5047</v>
      </c>
      <c r="G1774" s="239">
        <v>5902188703375</v>
      </c>
      <c r="H1774" s="16" t="s">
        <v>17</v>
      </c>
      <c r="I1774" s="113">
        <v>848.03</v>
      </c>
      <c r="J1774" s="115">
        <f>VLOOKUP(M1774,'Grupy rabatowe'!A:E,5,0)</f>
        <v>0</v>
      </c>
      <c r="K1774" s="100">
        <f t="shared" si="84"/>
        <v>0</v>
      </c>
      <c r="L1774" s="18">
        <f t="shared" si="85"/>
        <v>848.03</v>
      </c>
      <c r="M1774" s="19" t="s">
        <v>2773</v>
      </c>
      <c r="N1774" s="24" t="str">
        <f t="shared" si="86"/>
        <v>rabat - grupa</v>
      </c>
    </row>
    <row r="1775" spans="1:14" x14ac:dyDescent="0.25">
      <c r="A1775" s="215" t="s">
        <v>1875</v>
      </c>
      <c r="B1775" s="132" t="s">
        <v>3427</v>
      </c>
      <c r="C1775" s="41" t="s">
        <v>59</v>
      </c>
      <c r="D1775" s="16"/>
      <c r="E1775" s="25"/>
      <c r="F1775" s="194" t="s">
        <v>5047</v>
      </c>
      <c r="G1775" s="239">
        <v>5902188703382</v>
      </c>
      <c r="H1775" s="16" t="s">
        <v>17</v>
      </c>
      <c r="I1775" s="113">
        <v>934.63</v>
      </c>
      <c r="J1775" s="115">
        <f>VLOOKUP(M1775,'Grupy rabatowe'!A:E,5,0)</f>
        <v>0</v>
      </c>
      <c r="K1775" s="100">
        <f t="shared" si="84"/>
        <v>0</v>
      </c>
      <c r="L1775" s="18">
        <f t="shared" si="85"/>
        <v>934.63</v>
      </c>
      <c r="M1775" s="19" t="s">
        <v>2773</v>
      </c>
      <c r="N1775" s="24" t="str">
        <f t="shared" si="86"/>
        <v>rabat - grupa</v>
      </c>
    </row>
    <row r="1776" spans="1:14" x14ac:dyDescent="0.25">
      <c r="A1776" s="215" t="s">
        <v>1876</v>
      </c>
      <c r="B1776" s="132" t="s">
        <v>3428</v>
      </c>
      <c r="C1776" s="41" t="s">
        <v>59</v>
      </c>
      <c r="D1776" s="16"/>
      <c r="E1776" s="25"/>
      <c r="F1776" s="194" t="s">
        <v>5047</v>
      </c>
      <c r="G1776" s="239">
        <v>5902188703399</v>
      </c>
      <c r="H1776" s="16" t="s">
        <v>17</v>
      </c>
      <c r="I1776" s="113">
        <v>1018.66</v>
      </c>
      <c r="J1776" s="115">
        <f>VLOOKUP(M1776,'Grupy rabatowe'!A:E,5,0)</f>
        <v>0</v>
      </c>
      <c r="K1776" s="100">
        <f t="shared" si="84"/>
        <v>0</v>
      </c>
      <c r="L1776" s="18">
        <f t="shared" si="85"/>
        <v>1018.66</v>
      </c>
      <c r="M1776" s="19" t="s">
        <v>2773</v>
      </c>
      <c r="N1776" s="24" t="str">
        <f t="shared" si="86"/>
        <v>rabat - grupa</v>
      </c>
    </row>
    <row r="1777" spans="1:14" x14ac:dyDescent="0.25">
      <c r="A1777" s="215" t="s">
        <v>1877</v>
      </c>
      <c r="B1777" s="132" t="s">
        <v>4200</v>
      </c>
      <c r="C1777" s="41" t="s">
        <v>59</v>
      </c>
      <c r="D1777" s="16"/>
      <c r="E1777" s="25"/>
      <c r="F1777" s="194" t="s">
        <v>5047</v>
      </c>
      <c r="G1777" s="239">
        <v>5902188703405</v>
      </c>
      <c r="H1777" s="16" t="s">
        <v>17</v>
      </c>
      <c r="I1777" s="113">
        <v>837.74</v>
      </c>
      <c r="J1777" s="115">
        <f>VLOOKUP(M1777,'Grupy rabatowe'!A:E,5,0)</f>
        <v>0</v>
      </c>
      <c r="K1777" s="100">
        <f t="shared" si="84"/>
        <v>0</v>
      </c>
      <c r="L1777" s="18">
        <f t="shared" si="85"/>
        <v>837.74</v>
      </c>
      <c r="M1777" s="19" t="s">
        <v>2773</v>
      </c>
      <c r="N1777" s="24" t="str">
        <f t="shared" si="86"/>
        <v>rabat - grupa</v>
      </c>
    </row>
    <row r="1778" spans="1:14" x14ac:dyDescent="0.25">
      <c r="A1778" s="215" t="s">
        <v>1878</v>
      </c>
      <c r="B1778" s="132" t="s">
        <v>4201</v>
      </c>
      <c r="C1778" s="41" t="s">
        <v>59</v>
      </c>
      <c r="D1778" s="16"/>
      <c r="E1778" s="25"/>
      <c r="F1778" s="194" t="s">
        <v>5047</v>
      </c>
      <c r="G1778" s="239">
        <v>5902188703412</v>
      </c>
      <c r="H1778" s="16" t="s">
        <v>17</v>
      </c>
      <c r="I1778" s="113">
        <v>900.05</v>
      </c>
      <c r="J1778" s="115">
        <f>VLOOKUP(M1778,'Grupy rabatowe'!A:E,5,0)</f>
        <v>0</v>
      </c>
      <c r="K1778" s="100">
        <f t="shared" si="84"/>
        <v>0</v>
      </c>
      <c r="L1778" s="18">
        <f t="shared" si="85"/>
        <v>900.05</v>
      </c>
      <c r="M1778" s="19" t="s">
        <v>2773</v>
      </c>
      <c r="N1778" s="24" t="str">
        <f t="shared" si="86"/>
        <v>rabat - grupa</v>
      </c>
    </row>
    <row r="1779" spans="1:14" x14ac:dyDescent="0.25">
      <c r="A1779" s="215" t="s">
        <v>1879</v>
      </c>
      <c r="B1779" s="132" t="s">
        <v>4202</v>
      </c>
      <c r="C1779" s="41" t="s">
        <v>59</v>
      </c>
      <c r="D1779" s="16"/>
      <c r="E1779" s="25"/>
      <c r="F1779" s="194" t="s">
        <v>5047</v>
      </c>
      <c r="G1779" s="239">
        <v>5902188703429</v>
      </c>
      <c r="H1779" s="16" t="s">
        <v>17</v>
      </c>
      <c r="I1779" s="113">
        <v>962.35</v>
      </c>
      <c r="J1779" s="115">
        <f>VLOOKUP(M1779,'Grupy rabatowe'!A:E,5,0)</f>
        <v>0</v>
      </c>
      <c r="K1779" s="100">
        <f t="shared" si="84"/>
        <v>0</v>
      </c>
      <c r="L1779" s="18">
        <f t="shared" si="85"/>
        <v>962.35</v>
      </c>
      <c r="M1779" s="19" t="s">
        <v>2773</v>
      </c>
      <c r="N1779" s="24" t="str">
        <f t="shared" si="86"/>
        <v>rabat - grupa</v>
      </c>
    </row>
    <row r="1780" spans="1:14" x14ac:dyDescent="0.25">
      <c r="A1780" s="215" t="s">
        <v>1880</v>
      </c>
      <c r="B1780" s="132" t="s">
        <v>4203</v>
      </c>
      <c r="C1780" s="41" t="s">
        <v>59</v>
      </c>
      <c r="D1780" s="16"/>
      <c r="E1780" s="25"/>
      <c r="F1780" s="194" t="s">
        <v>5047</v>
      </c>
      <c r="G1780" s="239">
        <v>5902188703436</v>
      </c>
      <c r="H1780" s="16" t="s">
        <v>17</v>
      </c>
      <c r="I1780" s="113">
        <v>1086.97</v>
      </c>
      <c r="J1780" s="115">
        <f>VLOOKUP(M1780,'Grupy rabatowe'!A:E,5,0)</f>
        <v>0</v>
      </c>
      <c r="K1780" s="100">
        <f t="shared" si="84"/>
        <v>0</v>
      </c>
      <c r="L1780" s="18">
        <f t="shared" si="85"/>
        <v>1086.97</v>
      </c>
      <c r="M1780" s="19" t="s">
        <v>2773</v>
      </c>
      <c r="N1780" s="24" t="str">
        <f t="shared" si="86"/>
        <v>rabat - grupa</v>
      </c>
    </row>
    <row r="1781" spans="1:14" x14ac:dyDescent="0.25">
      <c r="A1781" s="215" t="s">
        <v>1881</v>
      </c>
      <c r="B1781" s="132" t="s">
        <v>4204</v>
      </c>
      <c r="C1781" s="41" t="s">
        <v>59</v>
      </c>
      <c r="D1781" s="16"/>
      <c r="E1781" s="25"/>
      <c r="F1781" s="194" t="s">
        <v>5047</v>
      </c>
      <c r="G1781" s="239">
        <v>5902188703443</v>
      </c>
      <c r="H1781" s="16" t="s">
        <v>17</v>
      </c>
      <c r="I1781" s="113">
        <v>1209.01</v>
      </c>
      <c r="J1781" s="115">
        <f>VLOOKUP(M1781,'Grupy rabatowe'!A:E,5,0)</f>
        <v>0</v>
      </c>
      <c r="K1781" s="100">
        <f t="shared" si="84"/>
        <v>0</v>
      </c>
      <c r="L1781" s="18">
        <f t="shared" si="85"/>
        <v>1209.01</v>
      </c>
      <c r="M1781" s="19" t="s">
        <v>2773</v>
      </c>
      <c r="N1781" s="24" t="str">
        <f t="shared" si="86"/>
        <v>rabat - grupa</v>
      </c>
    </row>
    <row r="1782" spans="1:14" x14ac:dyDescent="0.25">
      <c r="A1782" s="215" t="s">
        <v>1882</v>
      </c>
      <c r="B1782" s="132" t="s">
        <v>3843</v>
      </c>
      <c r="C1782" s="41" t="s">
        <v>59</v>
      </c>
      <c r="D1782" s="16"/>
      <c r="E1782" s="25"/>
      <c r="F1782" s="194" t="s">
        <v>5047</v>
      </c>
      <c r="G1782" s="239">
        <v>5902188703450</v>
      </c>
      <c r="H1782" s="16" t="s">
        <v>17</v>
      </c>
      <c r="I1782" s="113">
        <v>836.73</v>
      </c>
      <c r="J1782" s="115">
        <f>VLOOKUP(M1782,'Grupy rabatowe'!A:E,5,0)</f>
        <v>0</v>
      </c>
      <c r="K1782" s="100">
        <f t="shared" si="84"/>
        <v>0</v>
      </c>
      <c r="L1782" s="18">
        <f t="shared" si="85"/>
        <v>836.73</v>
      </c>
      <c r="M1782" s="19" t="s">
        <v>4282</v>
      </c>
      <c r="N1782" s="24" t="str">
        <f t="shared" si="86"/>
        <v>rabat - grupa</v>
      </c>
    </row>
    <row r="1783" spans="1:14" x14ac:dyDescent="0.25">
      <c r="A1783" s="215" t="s">
        <v>1883</v>
      </c>
      <c r="B1783" s="132" t="s">
        <v>3844</v>
      </c>
      <c r="C1783" s="41" t="s">
        <v>59</v>
      </c>
      <c r="D1783" s="16"/>
      <c r="E1783" s="25"/>
      <c r="F1783" s="194" t="s">
        <v>5047</v>
      </c>
      <c r="G1783" s="239">
        <v>5902188703467</v>
      </c>
      <c r="H1783" s="16" t="s">
        <v>17</v>
      </c>
      <c r="I1783" s="113">
        <v>941.12</v>
      </c>
      <c r="J1783" s="115">
        <f>VLOOKUP(M1783,'Grupy rabatowe'!A:E,5,0)</f>
        <v>0</v>
      </c>
      <c r="K1783" s="100">
        <f t="shared" ref="K1783:K1846" si="87">J1783</f>
        <v>0</v>
      </c>
      <c r="L1783" s="18">
        <f t="shared" ref="L1783:L1846" si="88">I1783*(1-K1783)</f>
        <v>941.12</v>
      </c>
      <c r="M1783" s="19" t="s">
        <v>4282</v>
      </c>
      <c r="N1783" s="24" t="str">
        <f t="shared" si="86"/>
        <v>rabat - grupa</v>
      </c>
    </row>
    <row r="1784" spans="1:14" x14ac:dyDescent="0.25">
      <c r="A1784" s="215" t="s">
        <v>1884</v>
      </c>
      <c r="B1784" s="132" t="s">
        <v>3845</v>
      </c>
      <c r="C1784" s="41" t="s">
        <v>59</v>
      </c>
      <c r="D1784" s="16"/>
      <c r="E1784" s="25"/>
      <c r="F1784" s="194" t="s">
        <v>5047</v>
      </c>
      <c r="G1784" s="239">
        <v>5902188703474</v>
      </c>
      <c r="H1784" s="16" t="s">
        <v>17</v>
      </c>
      <c r="I1784" s="113">
        <v>1045.52</v>
      </c>
      <c r="J1784" s="115">
        <f>VLOOKUP(M1784,'Grupy rabatowe'!A:E,5,0)</f>
        <v>0</v>
      </c>
      <c r="K1784" s="100">
        <f t="shared" si="87"/>
        <v>0</v>
      </c>
      <c r="L1784" s="18">
        <f t="shared" si="88"/>
        <v>1045.52</v>
      </c>
      <c r="M1784" s="19" t="s">
        <v>4282</v>
      </c>
      <c r="N1784" s="24" t="str">
        <f t="shared" si="86"/>
        <v>rabat - grupa</v>
      </c>
    </row>
    <row r="1785" spans="1:14" x14ac:dyDescent="0.25">
      <c r="A1785" s="215" t="s">
        <v>1885</v>
      </c>
      <c r="B1785" s="132" t="s">
        <v>3846</v>
      </c>
      <c r="C1785" s="41" t="s">
        <v>59</v>
      </c>
      <c r="D1785" s="16"/>
      <c r="E1785" s="25"/>
      <c r="F1785" s="194" t="s">
        <v>5047</v>
      </c>
      <c r="G1785" s="239">
        <v>5902188703481</v>
      </c>
      <c r="H1785" s="16" t="s">
        <v>17</v>
      </c>
      <c r="I1785" s="113">
        <v>1149.92</v>
      </c>
      <c r="J1785" s="115">
        <f>VLOOKUP(M1785,'Grupy rabatowe'!A:E,5,0)</f>
        <v>0</v>
      </c>
      <c r="K1785" s="100">
        <f t="shared" si="87"/>
        <v>0</v>
      </c>
      <c r="L1785" s="18">
        <f t="shared" si="88"/>
        <v>1149.92</v>
      </c>
      <c r="M1785" s="19" t="s">
        <v>4282</v>
      </c>
      <c r="N1785" s="24" t="str">
        <f t="shared" si="86"/>
        <v>rabat - grupa</v>
      </c>
    </row>
    <row r="1786" spans="1:14" x14ac:dyDescent="0.25">
      <c r="A1786" s="215" t="s">
        <v>1886</v>
      </c>
      <c r="B1786" s="132" t="s">
        <v>3847</v>
      </c>
      <c r="C1786" s="41" t="s">
        <v>59</v>
      </c>
      <c r="D1786" s="16"/>
      <c r="E1786" s="25"/>
      <c r="F1786" s="194" t="s">
        <v>5047</v>
      </c>
      <c r="G1786" s="239">
        <v>5902188703498</v>
      </c>
      <c r="H1786" s="16" t="s">
        <v>17</v>
      </c>
      <c r="I1786" s="113">
        <v>1254.31</v>
      </c>
      <c r="J1786" s="115">
        <f>VLOOKUP(M1786,'Grupy rabatowe'!A:E,5,0)</f>
        <v>0</v>
      </c>
      <c r="K1786" s="100">
        <f t="shared" si="87"/>
        <v>0</v>
      </c>
      <c r="L1786" s="18">
        <f t="shared" si="88"/>
        <v>1254.31</v>
      </c>
      <c r="M1786" s="19" t="s">
        <v>4282</v>
      </c>
      <c r="N1786" s="24" t="str">
        <f t="shared" si="86"/>
        <v>rabat - grupa</v>
      </c>
    </row>
    <row r="1787" spans="1:14" x14ac:dyDescent="0.25">
      <c r="A1787" s="195" t="s">
        <v>3429</v>
      </c>
      <c r="B1787" s="132" t="s">
        <v>3848</v>
      </c>
      <c r="C1787" s="41" t="s">
        <v>193</v>
      </c>
      <c r="D1787" s="16"/>
      <c r="E1787" s="25"/>
      <c r="F1787" s="194"/>
      <c r="G1787" s="239">
        <v>5904067607040</v>
      </c>
      <c r="H1787" s="16" t="s">
        <v>17</v>
      </c>
      <c r="I1787" s="113">
        <v>290.75</v>
      </c>
      <c r="J1787" s="115">
        <f>VLOOKUP(M1787,'Grupy rabatowe'!A:E,5,0)</f>
        <v>0</v>
      </c>
      <c r="K1787" s="100">
        <f t="shared" si="87"/>
        <v>0</v>
      </c>
      <c r="L1787" s="18">
        <f t="shared" si="88"/>
        <v>290.75</v>
      </c>
      <c r="M1787" s="19" t="s">
        <v>3802</v>
      </c>
      <c r="N1787" s="24" t="str">
        <f t="shared" si="86"/>
        <v>rabat - grupa</v>
      </c>
    </row>
    <row r="1788" spans="1:14" x14ac:dyDescent="0.25">
      <c r="A1788" s="195" t="s">
        <v>3430</v>
      </c>
      <c r="B1788" s="132" t="s">
        <v>3849</v>
      </c>
      <c r="C1788" s="41" t="s">
        <v>193</v>
      </c>
      <c r="D1788" s="16"/>
      <c r="E1788" s="25"/>
      <c r="F1788" s="194"/>
      <c r="G1788" s="239">
        <v>5904067607057</v>
      </c>
      <c r="H1788" s="16" t="s">
        <v>17</v>
      </c>
      <c r="I1788" s="113">
        <v>316.85000000000002</v>
      </c>
      <c r="J1788" s="115">
        <f>VLOOKUP(M1788,'Grupy rabatowe'!A:E,5,0)</f>
        <v>0</v>
      </c>
      <c r="K1788" s="100">
        <f t="shared" si="87"/>
        <v>0</v>
      </c>
      <c r="L1788" s="18">
        <f t="shared" si="88"/>
        <v>316.85000000000002</v>
      </c>
      <c r="M1788" s="19" t="s">
        <v>3802</v>
      </c>
      <c r="N1788" s="24" t="str">
        <f t="shared" si="86"/>
        <v>rabat - grupa</v>
      </c>
    </row>
    <row r="1789" spans="1:14" x14ac:dyDescent="0.25">
      <c r="A1789" s="196" t="s">
        <v>1887</v>
      </c>
      <c r="B1789" s="132" t="s">
        <v>3850</v>
      </c>
      <c r="C1789" s="41" t="s">
        <v>193</v>
      </c>
      <c r="D1789" s="16"/>
      <c r="E1789" s="25"/>
      <c r="F1789" s="194"/>
      <c r="G1789" s="239">
        <v>5901289537087</v>
      </c>
      <c r="H1789" s="16" t="s">
        <v>17</v>
      </c>
      <c r="I1789" s="113">
        <v>313.77999999999997</v>
      </c>
      <c r="J1789" s="115">
        <f>VLOOKUP(M1789,'Grupy rabatowe'!A:E,5,0)</f>
        <v>0</v>
      </c>
      <c r="K1789" s="100">
        <f t="shared" si="87"/>
        <v>0</v>
      </c>
      <c r="L1789" s="18">
        <f t="shared" si="88"/>
        <v>313.77999999999997</v>
      </c>
      <c r="M1789" s="19" t="s">
        <v>3802</v>
      </c>
      <c r="N1789" s="24" t="str">
        <f t="shared" si="86"/>
        <v>rabat - grupa</v>
      </c>
    </row>
    <row r="1790" spans="1:14" x14ac:dyDescent="0.25">
      <c r="A1790" s="196" t="s">
        <v>1890</v>
      </c>
      <c r="B1790" s="132" t="s">
        <v>3851</v>
      </c>
      <c r="C1790" s="41" t="s">
        <v>193</v>
      </c>
      <c r="D1790" s="16"/>
      <c r="E1790" s="25"/>
      <c r="F1790" s="194"/>
      <c r="G1790" s="239">
        <v>5901289537117</v>
      </c>
      <c r="H1790" s="16" t="s">
        <v>17</v>
      </c>
      <c r="I1790" s="113">
        <v>343.41</v>
      </c>
      <c r="J1790" s="115">
        <f>VLOOKUP(M1790,'Grupy rabatowe'!A:E,5,0)</f>
        <v>0</v>
      </c>
      <c r="K1790" s="100">
        <f t="shared" si="87"/>
        <v>0</v>
      </c>
      <c r="L1790" s="18">
        <f t="shared" si="88"/>
        <v>343.41</v>
      </c>
      <c r="M1790" s="19" t="s">
        <v>3802</v>
      </c>
      <c r="N1790" s="24" t="str">
        <f t="shared" si="86"/>
        <v>rabat - grupa</v>
      </c>
    </row>
    <row r="1791" spans="1:14" x14ac:dyDescent="0.25">
      <c r="A1791" s="196" t="s">
        <v>1894</v>
      </c>
      <c r="B1791" s="132" t="s">
        <v>3852</v>
      </c>
      <c r="C1791" s="41" t="s">
        <v>193</v>
      </c>
      <c r="D1791" s="16"/>
      <c r="E1791" s="25"/>
      <c r="F1791" s="194"/>
      <c r="G1791" s="239">
        <v>5902188701678</v>
      </c>
      <c r="H1791" s="16" t="s">
        <v>17</v>
      </c>
      <c r="I1791" s="113">
        <v>336.47</v>
      </c>
      <c r="J1791" s="115">
        <f>VLOOKUP(M1791,'Grupy rabatowe'!A:E,5,0)</f>
        <v>0</v>
      </c>
      <c r="K1791" s="100">
        <f t="shared" si="87"/>
        <v>0</v>
      </c>
      <c r="L1791" s="18">
        <f t="shared" si="88"/>
        <v>336.47</v>
      </c>
      <c r="M1791" s="19" t="s">
        <v>3802</v>
      </c>
      <c r="N1791" s="24" t="str">
        <f t="shared" si="86"/>
        <v>rabat - grupa</v>
      </c>
    </row>
    <row r="1792" spans="1:14" x14ac:dyDescent="0.25">
      <c r="A1792" s="196" t="s">
        <v>1889</v>
      </c>
      <c r="B1792" s="132" t="s">
        <v>3853</v>
      </c>
      <c r="C1792" s="41" t="s">
        <v>193</v>
      </c>
      <c r="D1792" s="16"/>
      <c r="E1792" s="25"/>
      <c r="F1792" s="194"/>
      <c r="G1792" s="239">
        <v>5901289537100</v>
      </c>
      <c r="H1792" s="16" t="s">
        <v>17</v>
      </c>
      <c r="I1792" s="113">
        <v>316.81</v>
      </c>
      <c r="J1792" s="115">
        <f>VLOOKUP(M1792,'Grupy rabatowe'!A:E,5,0)</f>
        <v>0</v>
      </c>
      <c r="K1792" s="100">
        <f t="shared" si="87"/>
        <v>0</v>
      </c>
      <c r="L1792" s="18">
        <f t="shared" si="88"/>
        <v>316.81</v>
      </c>
      <c r="M1792" s="19" t="s">
        <v>3802</v>
      </c>
      <c r="N1792" s="24" t="str">
        <f t="shared" si="86"/>
        <v>rabat - grupa</v>
      </c>
    </row>
    <row r="1793" spans="1:14" x14ac:dyDescent="0.25">
      <c r="A1793" s="196" t="s">
        <v>1891</v>
      </c>
      <c r="B1793" s="132" t="s">
        <v>3854</v>
      </c>
      <c r="C1793" s="41" t="s">
        <v>193</v>
      </c>
      <c r="D1793" s="16"/>
      <c r="E1793" s="25"/>
      <c r="F1793" s="194"/>
      <c r="G1793" s="239">
        <v>5901289537124</v>
      </c>
      <c r="H1793" s="16" t="s">
        <v>17</v>
      </c>
      <c r="I1793" s="113">
        <v>341.81</v>
      </c>
      <c r="J1793" s="115">
        <f>VLOOKUP(M1793,'Grupy rabatowe'!A:E,5,0)</f>
        <v>0</v>
      </c>
      <c r="K1793" s="100">
        <f t="shared" si="87"/>
        <v>0</v>
      </c>
      <c r="L1793" s="18">
        <f t="shared" si="88"/>
        <v>341.81</v>
      </c>
      <c r="M1793" s="19" t="s">
        <v>3802</v>
      </c>
      <c r="N1793" s="24" t="str">
        <f t="shared" si="86"/>
        <v>rabat - grupa</v>
      </c>
    </row>
    <row r="1794" spans="1:14" x14ac:dyDescent="0.25">
      <c r="A1794" s="196" t="s">
        <v>1892</v>
      </c>
      <c r="B1794" s="132" t="s">
        <v>3855</v>
      </c>
      <c r="C1794" s="41" t="s">
        <v>193</v>
      </c>
      <c r="D1794" s="16"/>
      <c r="E1794" s="25"/>
      <c r="F1794" s="194"/>
      <c r="G1794" s="239">
        <v>5901289537131</v>
      </c>
      <c r="H1794" s="16" t="s">
        <v>17</v>
      </c>
      <c r="I1794" s="113">
        <v>360.17</v>
      </c>
      <c r="J1794" s="115">
        <f>VLOOKUP(M1794,'Grupy rabatowe'!A:E,5,0)</f>
        <v>0</v>
      </c>
      <c r="K1794" s="100">
        <f t="shared" si="87"/>
        <v>0</v>
      </c>
      <c r="L1794" s="18">
        <f t="shared" si="88"/>
        <v>360.17</v>
      </c>
      <c r="M1794" s="19" t="s">
        <v>3802</v>
      </c>
      <c r="N1794" s="24" t="str">
        <f t="shared" si="86"/>
        <v>rabat - grupa</v>
      </c>
    </row>
    <row r="1795" spans="1:14" x14ac:dyDescent="0.25">
      <c r="A1795" s="196" t="s">
        <v>1888</v>
      </c>
      <c r="B1795" s="132" t="s">
        <v>3856</v>
      </c>
      <c r="C1795" s="41" t="s">
        <v>193</v>
      </c>
      <c r="D1795" s="16"/>
      <c r="E1795" s="25"/>
      <c r="F1795" s="194"/>
      <c r="G1795" s="239">
        <v>5901289537094</v>
      </c>
      <c r="H1795" s="16" t="s">
        <v>17</v>
      </c>
      <c r="I1795" s="113">
        <v>331.82</v>
      </c>
      <c r="J1795" s="115">
        <f>VLOOKUP(M1795,'Grupy rabatowe'!A:E,5,0)</f>
        <v>0</v>
      </c>
      <c r="K1795" s="100">
        <f t="shared" si="87"/>
        <v>0</v>
      </c>
      <c r="L1795" s="18">
        <f t="shared" si="88"/>
        <v>331.82</v>
      </c>
      <c r="M1795" s="19" t="s">
        <v>3802</v>
      </c>
      <c r="N1795" s="24" t="str">
        <f t="shared" si="86"/>
        <v>rabat - grupa</v>
      </c>
    </row>
    <row r="1796" spans="1:14" x14ac:dyDescent="0.25">
      <c r="A1796" s="196" t="s">
        <v>1893</v>
      </c>
      <c r="B1796" s="132" t="s">
        <v>3857</v>
      </c>
      <c r="C1796" s="41" t="s">
        <v>193</v>
      </c>
      <c r="D1796" s="16"/>
      <c r="E1796" s="25"/>
      <c r="F1796" s="194"/>
      <c r="G1796" s="239">
        <v>5901289537148</v>
      </c>
      <c r="H1796" s="16" t="s">
        <v>17</v>
      </c>
      <c r="I1796" s="113">
        <v>372.53</v>
      </c>
      <c r="J1796" s="115">
        <f>VLOOKUP(M1796,'Grupy rabatowe'!A:E,5,0)</f>
        <v>0</v>
      </c>
      <c r="K1796" s="100">
        <f t="shared" si="87"/>
        <v>0</v>
      </c>
      <c r="L1796" s="18">
        <f t="shared" si="88"/>
        <v>372.53</v>
      </c>
      <c r="M1796" s="19" t="s">
        <v>3802</v>
      </c>
      <c r="N1796" s="24" t="str">
        <f t="shared" si="86"/>
        <v>rabat - grupa</v>
      </c>
    </row>
    <row r="1797" spans="1:14" x14ac:dyDescent="0.25">
      <c r="A1797" s="144" t="s">
        <v>3431</v>
      </c>
      <c r="B1797" s="132" t="s">
        <v>3858</v>
      </c>
      <c r="C1797" s="41" t="s">
        <v>193</v>
      </c>
      <c r="D1797" s="16"/>
      <c r="E1797" s="25"/>
      <c r="F1797" s="194"/>
      <c r="G1797" s="239">
        <v>5904067607064</v>
      </c>
      <c r="H1797" s="16" t="s">
        <v>17</v>
      </c>
      <c r="I1797" s="113">
        <v>237.73</v>
      </c>
      <c r="J1797" s="115">
        <f>VLOOKUP(M1797,'Grupy rabatowe'!A:E,5,0)</f>
        <v>0</v>
      </c>
      <c r="K1797" s="100">
        <f t="shared" si="87"/>
        <v>0</v>
      </c>
      <c r="L1797" s="18">
        <f t="shared" si="88"/>
        <v>237.73</v>
      </c>
      <c r="M1797" s="19" t="s">
        <v>3802</v>
      </c>
      <c r="N1797" s="24" t="str">
        <f t="shared" si="86"/>
        <v>rabat - grupa</v>
      </c>
    </row>
    <row r="1798" spans="1:14" x14ac:dyDescent="0.25">
      <c r="A1798" s="144" t="s">
        <v>3432</v>
      </c>
      <c r="B1798" s="132" t="s">
        <v>3859</v>
      </c>
      <c r="C1798" s="41" t="s">
        <v>193</v>
      </c>
      <c r="D1798" s="16"/>
      <c r="E1798" s="25"/>
      <c r="F1798" s="194"/>
      <c r="G1798" s="239">
        <v>5904067607071</v>
      </c>
      <c r="H1798" s="16" t="s">
        <v>17</v>
      </c>
      <c r="I1798" s="113">
        <v>249.63</v>
      </c>
      <c r="J1798" s="115">
        <f>VLOOKUP(M1798,'Grupy rabatowe'!A:E,5,0)</f>
        <v>0</v>
      </c>
      <c r="K1798" s="100">
        <f t="shared" si="87"/>
        <v>0</v>
      </c>
      <c r="L1798" s="18">
        <f t="shared" si="88"/>
        <v>249.63</v>
      </c>
      <c r="M1798" s="19" t="s">
        <v>3802</v>
      </c>
      <c r="N1798" s="24" t="str">
        <f t="shared" si="86"/>
        <v>rabat - grupa</v>
      </c>
    </row>
    <row r="1799" spans="1:14" x14ac:dyDescent="0.25">
      <c r="A1799" s="196" t="s">
        <v>3433</v>
      </c>
      <c r="B1799" s="132" t="s">
        <v>3860</v>
      </c>
      <c r="C1799" s="41" t="s">
        <v>193</v>
      </c>
      <c r="D1799" s="16"/>
      <c r="E1799" s="25"/>
      <c r="F1799" s="194"/>
      <c r="G1799" s="239">
        <v>5904067601710</v>
      </c>
      <c r="H1799" s="16" t="s">
        <v>17</v>
      </c>
      <c r="I1799" s="113">
        <v>323.89999999999998</v>
      </c>
      <c r="J1799" s="115">
        <f>VLOOKUP(M1799,'Grupy rabatowe'!A:E,5,0)</f>
        <v>0</v>
      </c>
      <c r="K1799" s="100">
        <f t="shared" si="87"/>
        <v>0</v>
      </c>
      <c r="L1799" s="18">
        <f t="shared" si="88"/>
        <v>323.89999999999998</v>
      </c>
      <c r="M1799" s="19" t="s">
        <v>3802</v>
      </c>
      <c r="N1799" s="24" t="str">
        <f t="shared" si="86"/>
        <v>rabat - grupa</v>
      </c>
    </row>
    <row r="1800" spans="1:14" x14ac:dyDescent="0.25">
      <c r="A1800" s="196" t="s">
        <v>3434</v>
      </c>
      <c r="B1800" s="132" t="s">
        <v>3861</v>
      </c>
      <c r="C1800" s="41" t="s">
        <v>193</v>
      </c>
      <c r="D1800" s="16"/>
      <c r="E1800" s="25"/>
      <c r="F1800" s="194"/>
      <c r="G1800" s="239">
        <v>5904067601703</v>
      </c>
      <c r="H1800" s="16" t="s">
        <v>17</v>
      </c>
      <c r="I1800" s="113">
        <v>317.64999999999998</v>
      </c>
      <c r="J1800" s="115">
        <f>VLOOKUP(M1800,'Grupy rabatowe'!A:E,5,0)</f>
        <v>0</v>
      </c>
      <c r="K1800" s="100">
        <f t="shared" si="87"/>
        <v>0</v>
      </c>
      <c r="L1800" s="18">
        <f t="shared" si="88"/>
        <v>317.64999999999998</v>
      </c>
      <c r="M1800" s="19" t="s">
        <v>3802</v>
      </c>
      <c r="N1800" s="24" t="str">
        <f t="shared" si="86"/>
        <v>rabat - grupa</v>
      </c>
    </row>
    <row r="1801" spans="1:14" x14ac:dyDescent="0.25">
      <c r="A1801" s="196" t="s">
        <v>3435</v>
      </c>
      <c r="B1801" s="132" t="s">
        <v>3862</v>
      </c>
      <c r="C1801" s="41" t="s">
        <v>193</v>
      </c>
      <c r="D1801" s="16"/>
      <c r="E1801" s="25"/>
      <c r="F1801" s="194"/>
      <c r="G1801" s="239">
        <v>5904067601727</v>
      </c>
      <c r="H1801" s="16" t="s">
        <v>17</v>
      </c>
      <c r="I1801" s="113">
        <v>334.76</v>
      </c>
      <c r="J1801" s="115">
        <f>VLOOKUP(M1801,'Grupy rabatowe'!A:E,5,0)</f>
        <v>0</v>
      </c>
      <c r="K1801" s="100">
        <f t="shared" si="87"/>
        <v>0</v>
      </c>
      <c r="L1801" s="18">
        <f t="shared" si="88"/>
        <v>334.76</v>
      </c>
      <c r="M1801" s="19" t="s">
        <v>3802</v>
      </c>
      <c r="N1801" s="24" t="str">
        <f t="shared" si="86"/>
        <v>rabat - grupa</v>
      </c>
    </row>
    <row r="1802" spans="1:14" x14ac:dyDescent="0.25">
      <c r="A1802" s="196" t="s">
        <v>3436</v>
      </c>
      <c r="B1802" s="132" t="s">
        <v>3863</v>
      </c>
      <c r="C1802" s="41" t="s">
        <v>193</v>
      </c>
      <c r="D1802" s="16"/>
      <c r="E1802" s="25"/>
      <c r="F1802" s="194"/>
      <c r="G1802" s="239">
        <v>5904067601765</v>
      </c>
      <c r="H1802" s="16" t="s">
        <v>17</v>
      </c>
      <c r="I1802" s="113">
        <v>353.93</v>
      </c>
      <c r="J1802" s="115">
        <f>VLOOKUP(M1802,'Grupy rabatowe'!A:E,5,0)</f>
        <v>0</v>
      </c>
      <c r="K1802" s="100">
        <f t="shared" si="87"/>
        <v>0</v>
      </c>
      <c r="L1802" s="18">
        <f t="shared" si="88"/>
        <v>353.93</v>
      </c>
      <c r="M1802" s="19" t="s">
        <v>3802</v>
      </c>
      <c r="N1802" s="24" t="str">
        <f t="shared" si="86"/>
        <v>rabat - grupa</v>
      </c>
    </row>
    <row r="1803" spans="1:14" x14ac:dyDescent="0.25">
      <c r="A1803" s="196" t="s">
        <v>3437</v>
      </c>
      <c r="B1803" s="132" t="s">
        <v>3864</v>
      </c>
      <c r="C1803" s="41" t="s">
        <v>193</v>
      </c>
      <c r="D1803" s="16"/>
      <c r="E1803" s="25"/>
      <c r="F1803" s="194"/>
      <c r="G1803" s="239">
        <v>5904067601673</v>
      </c>
      <c r="H1803" s="16" t="s">
        <v>17</v>
      </c>
      <c r="I1803" s="113">
        <v>325.76</v>
      </c>
      <c r="J1803" s="115">
        <f>VLOOKUP(M1803,'Grupy rabatowe'!A:E,5,0)</f>
        <v>0</v>
      </c>
      <c r="K1803" s="100">
        <f t="shared" si="87"/>
        <v>0</v>
      </c>
      <c r="L1803" s="18">
        <f t="shared" si="88"/>
        <v>325.76</v>
      </c>
      <c r="M1803" s="19" t="s">
        <v>3802</v>
      </c>
      <c r="N1803" s="24" t="str">
        <f t="shared" si="86"/>
        <v>rabat - grupa</v>
      </c>
    </row>
    <row r="1804" spans="1:14" x14ac:dyDescent="0.25">
      <c r="A1804" s="196" t="s">
        <v>3438</v>
      </c>
      <c r="B1804" s="132" t="s">
        <v>3865</v>
      </c>
      <c r="C1804" s="41" t="s">
        <v>193</v>
      </c>
      <c r="D1804" s="16"/>
      <c r="E1804" s="25"/>
      <c r="F1804" s="194"/>
      <c r="G1804" s="239">
        <v>5904067601680</v>
      </c>
      <c r="H1804" s="16" t="s">
        <v>17</v>
      </c>
      <c r="I1804" s="113">
        <v>363.44</v>
      </c>
      <c r="J1804" s="115">
        <f>VLOOKUP(M1804,'Grupy rabatowe'!A:E,5,0)</f>
        <v>0</v>
      </c>
      <c r="K1804" s="100">
        <f t="shared" si="87"/>
        <v>0</v>
      </c>
      <c r="L1804" s="18">
        <f t="shared" si="88"/>
        <v>363.44</v>
      </c>
      <c r="M1804" s="19" t="s">
        <v>3802</v>
      </c>
      <c r="N1804" s="24" t="str">
        <f t="shared" si="86"/>
        <v>rabat - grupa</v>
      </c>
    </row>
    <row r="1805" spans="1:14" x14ac:dyDescent="0.25">
      <c r="A1805" s="196" t="s">
        <v>3439</v>
      </c>
      <c r="B1805" s="132" t="s">
        <v>3866</v>
      </c>
      <c r="C1805" s="41" t="s">
        <v>193</v>
      </c>
      <c r="D1805" s="16"/>
      <c r="E1805" s="25"/>
      <c r="F1805" s="194"/>
      <c r="G1805" s="239">
        <v>5904067601741</v>
      </c>
      <c r="H1805" s="16" t="s">
        <v>17</v>
      </c>
      <c r="I1805" s="113">
        <v>367.48</v>
      </c>
      <c r="J1805" s="115">
        <f>VLOOKUP(M1805,'Grupy rabatowe'!A:E,5,0)</f>
        <v>0</v>
      </c>
      <c r="K1805" s="100">
        <f t="shared" si="87"/>
        <v>0</v>
      </c>
      <c r="L1805" s="18">
        <f t="shared" si="88"/>
        <v>367.48</v>
      </c>
      <c r="M1805" s="19" t="s">
        <v>3802</v>
      </c>
      <c r="N1805" s="24" t="str">
        <f t="shared" si="86"/>
        <v>rabat - grupa</v>
      </c>
    </row>
    <row r="1806" spans="1:14" x14ac:dyDescent="0.25">
      <c r="A1806" s="196" t="s">
        <v>3440</v>
      </c>
      <c r="B1806" s="132" t="s">
        <v>3867</v>
      </c>
      <c r="C1806" s="41" t="s">
        <v>193</v>
      </c>
      <c r="D1806" s="16"/>
      <c r="E1806" s="25"/>
      <c r="F1806" s="194"/>
      <c r="G1806" s="239">
        <v>5904067601734</v>
      </c>
      <c r="H1806" s="16" t="s">
        <v>17</v>
      </c>
      <c r="I1806" s="113">
        <v>350.13</v>
      </c>
      <c r="J1806" s="115">
        <f>VLOOKUP(M1806,'Grupy rabatowe'!A:E,5,0)</f>
        <v>0</v>
      </c>
      <c r="K1806" s="100">
        <f t="shared" si="87"/>
        <v>0</v>
      </c>
      <c r="L1806" s="18">
        <f t="shared" si="88"/>
        <v>350.13</v>
      </c>
      <c r="M1806" s="19" t="s">
        <v>3802</v>
      </c>
      <c r="N1806" s="24" t="str">
        <f t="shared" si="86"/>
        <v>rabat - grupa</v>
      </c>
    </row>
    <row r="1807" spans="1:14" x14ac:dyDescent="0.25">
      <c r="A1807" s="196" t="s">
        <v>3441</v>
      </c>
      <c r="B1807" s="132" t="s">
        <v>3868</v>
      </c>
      <c r="C1807" s="41" t="s">
        <v>193</v>
      </c>
      <c r="D1807" s="16"/>
      <c r="E1807" s="25"/>
      <c r="F1807" s="194"/>
      <c r="G1807" s="239">
        <v>5904067601758</v>
      </c>
      <c r="H1807" s="16" t="s">
        <v>17</v>
      </c>
      <c r="I1807" s="113">
        <v>378.34</v>
      </c>
      <c r="J1807" s="115">
        <f>VLOOKUP(M1807,'Grupy rabatowe'!A:E,5,0)</f>
        <v>0</v>
      </c>
      <c r="K1807" s="100">
        <f t="shared" si="87"/>
        <v>0</v>
      </c>
      <c r="L1807" s="18">
        <f t="shared" si="88"/>
        <v>378.34</v>
      </c>
      <c r="M1807" s="19" t="s">
        <v>3802</v>
      </c>
      <c r="N1807" s="24" t="str">
        <f t="shared" si="86"/>
        <v>rabat - grupa</v>
      </c>
    </row>
    <row r="1808" spans="1:14" x14ac:dyDescent="0.25">
      <c r="A1808" s="196" t="s">
        <v>3442</v>
      </c>
      <c r="B1808" s="132" t="s">
        <v>3869</v>
      </c>
      <c r="C1808" s="41" t="s">
        <v>193</v>
      </c>
      <c r="D1808" s="16"/>
      <c r="E1808" s="25"/>
      <c r="F1808" s="194"/>
      <c r="G1808" s="239">
        <v>5904067601772</v>
      </c>
      <c r="H1808" s="16" t="s">
        <v>17</v>
      </c>
      <c r="I1808" s="113">
        <v>310.17</v>
      </c>
      <c r="J1808" s="115">
        <f>VLOOKUP(M1808,'Grupy rabatowe'!A:E,5,0)</f>
        <v>0</v>
      </c>
      <c r="K1808" s="100">
        <f t="shared" si="87"/>
        <v>0</v>
      </c>
      <c r="L1808" s="18">
        <f t="shared" si="88"/>
        <v>310.17</v>
      </c>
      <c r="M1808" s="19" t="s">
        <v>3802</v>
      </c>
      <c r="N1808" s="24" t="str">
        <f t="shared" si="86"/>
        <v>rabat - grupa</v>
      </c>
    </row>
    <row r="1809" spans="1:14" x14ac:dyDescent="0.25">
      <c r="A1809" s="196" t="s">
        <v>3443</v>
      </c>
      <c r="B1809" s="132" t="s">
        <v>3870</v>
      </c>
      <c r="C1809" s="41" t="s">
        <v>193</v>
      </c>
      <c r="D1809" s="16"/>
      <c r="E1809" s="25"/>
      <c r="F1809" s="194"/>
      <c r="G1809" s="239">
        <v>5904067601697</v>
      </c>
      <c r="H1809" s="16" t="s">
        <v>17</v>
      </c>
      <c r="I1809" s="113">
        <v>328.09</v>
      </c>
      <c r="J1809" s="115">
        <f>VLOOKUP(M1809,'Grupy rabatowe'!A:E,5,0)</f>
        <v>0</v>
      </c>
      <c r="K1809" s="100">
        <f t="shared" si="87"/>
        <v>0</v>
      </c>
      <c r="L1809" s="18">
        <f t="shared" si="88"/>
        <v>328.09</v>
      </c>
      <c r="M1809" s="19" t="s">
        <v>3802</v>
      </c>
      <c r="N1809" s="24" t="str">
        <f t="shared" si="86"/>
        <v>rabat - grupa</v>
      </c>
    </row>
    <row r="1810" spans="1:14" x14ac:dyDescent="0.25">
      <c r="A1810" s="196" t="s">
        <v>3444</v>
      </c>
      <c r="B1810" s="132" t="s">
        <v>3871</v>
      </c>
      <c r="C1810" s="41" t="s">
        <v>193</v>
      </c>
      <c r="D1810" s="16"/>
      <c r="E1810" s="25"/>
      <c r="F1810" s="194"/>
      <c r="G1810" s="239">
        <v>5904067601789</v>
      </c>
      <c r="H1810" s="16" t="s">
        <v>17</v>
      </c>
      <c r="I1810" s="113">
        <v>333.43</v>
      </c>
      <c r="J1810" s="115">
        <f>VLOOKUP(M1810,'Grupy rabatowe'!A:E,5,0)</f>
        <v>0</v>
      </c>
      <c r="K1810" s="100">
        <f t="shared" si="87"/>
        <v>0</v>
      </c>
      <c r="L1810" s="18">
        <f t="shared" si="88"/>
        <v>333.43</v>
      </c>
      <c r="M1810" s="19" t="s">
        <v>3802</v>
      </c>
      <c r="N1810" s="24" t="str">
        <f t="shared" si="86"/>
        <v>rabat - grupa</v>
      </c>
    </row>
    <row r="1811" spans="1:14" x14ac:dyDescent="0.25">
      <c r="A1811" s="196" t="s">
        <v>3445</v>
      </c>
      <c r="B1811" s="132" t="s">
        <v>3872</v>
      </c>
      <c r="C1811" s="41" t="s">
        <v>193</v>
      </c>
      <c r="D1811" s="16"/>
      <c r="E1811" s="25"/>
      <c r="F1811" s="194"/>
      <c r="G1811" s="239">
        <v>5904067601796</v>
      </c>
      <c r="H1811" s="16" t="s">
        <v>17</v>
      </c>
      <c r="I1811" s="113">
        <v>354.75</v>
      </c>
      <c r="J1811" s="115">
        <f>VLOOKUP(M1811,'Grupy rabatowe'!A:E,5,0)</f>
        <v>0</v>
      </c>
      <c r="K1811" s="100">
        <f t="shared" si="87"/>
        <v>0</v>
      </c>
      <c r="L1811" s="18">
        <f t="shared" si="88"/>
        <v>354.75</v>
      </c>
      <c r="M1811" s="19" t="s">
        <v>3802</v>
      </c>
      <c r="N1811" s="24" t="str">
        <f t="shared" si="86"/>
        <v>rabat - grupa</v>
      </c>
    </row>
    <row r="1812" spans="1:14" x14ac:dyDescent="0.25">
      <c r="A1812" s="196" t="s">
        <v>3446</v>
      </c>
      <c r="B1812" s="132" t="s">
        <v>3873</v>
      </c>
      <c r="C1812" s="41" t="s">
        <v>193</v>
      </c>
      <c r="D1812" s="16"/>
      <c r="E1812" s="25"/>
      <c r="F1812" s="194"/>
      <c r="G1812" s="239">
        <v>5904067601819</v>
      </c>
      <c r="H1812" s="16" t="s">
        <v>17</v>
      </c>
      <c r="I1812" s="113">
        <v>349.7</v>
      </c>
      <c r="J1812" s="115">
        <f>VLOOKUP(M1812,'Grupy rabatowe'!A:E,5,0)</f>
        <v>0</v>
      </c>
      <c r="K1812" s="100">
        <f t="shared" si="87"/>
        <v>0</v>
      </c>
      <c r="L1812" s="18">
        <f t="shared" si="88"/>
        <v>349.7</v>
      </c>
      <c r="M1812" s="19" t="s">
        <v>3802</v>
      </c>
      <c r="N1812" s="24" t="str">
        <f t="shared" si="86"/>
        <v>rabat - grupa</v>
      </c>
    </row>
    <row r="1813" spans="1:14" x14ac:dyDescent="0.25">
      <c r="A1813" s="196" t="s">
        <v>3447</v>
      </c>
      <c r="B1813" s="132" t="s">
        <v>3874</v>
      </c>
      <c r="C1813" s="41" t="s">
        <v>193</v>
      </c>
      <c r="D1813" s="16"/>
      <c r="E1813" s="25"/>
      <c r="F1813" s="194"/>
      <c r="G1813" s="239">
        <v>5904067601802</v>
      </c>
      <c r="H1813" s="16" t="s">
        <v>17</v>
      </c>
      <c r="I1813" s="113">
        <v>343.45</v>
      </c>
      <c r="J1813" s="115">
        <f>VLOOKUP(M1813,'Grupy rabatowe'!A:E,5,0)</f>
        <v>0</v>
      </c>
      <c r="K1813" s="100">
        <f t="shared" si="87"/>
        <v>0</v>
      </c>
      <c r="L1813" s="18">
        <f t="shared" si="88"/>
        <v>343.45</v>
      </c>
      <c r="M1813" s="19" t="s">
        <v>3802</v>
      </c>
      <c r="N1813" s="24" t="str">
        <f t="shared" si="86"/>
        <v>rabat - grupa</v>
      </c>
    </row>
    <row r="1814" spans="1:14" x14ac:dyDescent="0.25">
      <c r="A1814" s="196" t="s">
        <v>3448</v>
      </c>
      <c r="B1814" s="132" t="s">
        <v>3875</v>
      </c>
      <c r="C1814" s="41" t="s">
        <v>193</v>
      </c>
      <c r="D1814" s="16"/>
      <c r="E1814" s="25"/>
      <c r="F1814" s="194"/>
      <c r="G1814" s="239">
        <v>5904067601826</v>
      </c>
      <c r="H1814" s="16" t="s">
        <v>17</v>
      </c>
      <c r="I1814" s="113">
        <v>360.56</v>
      </c>
      <c r="J1814" s="115">
        <f>VLOOKUP(M1814,'Grupy rabatowe'!A:E,5,0)</f>
        <v>0</v>
      </c>
      <c r="K1814" s="100">
        <f t="shared" si="87"/>
        <v>0</v>
      </c>
      <c r="L1814" s="18">
        <f t="shared" si="88"/>
        <v>360.56</v>
      </c>
      <c r="M1814" s="19" t="s">
        <v>3802</v>
      </c>
      <c r="N1814" s="24" t="str">
        <f t="shared" si="86"/>
        <v>rabat - grupa</v>
      </c>
    </row>
    <row r="1815" spans="1:14" x14ac:dyDescent="0.25">
      <c r="A1815" s="196" t="s">
        <v>3449</v>
      </c>
      <c r="B1815" s="132" t="s">
        <v>3876</v>
      </c>
      <c r="C1815" s="41" t="s">
        <v>193</v>
      </c>
      <c r="D1815" s="16"/>
      <c r="E1815" s="25"/>
      <c r="F1815" s="194"/>
      <c r="G1815" s="239">
        <v>5904067601871</v>
      </c>
      <c r="H1815" s="16" t="s">
        <v>17</v>
      </c>
      <c r="I1815" s="113">
        <v>379.73</v>
      </c>
      <c r="J1815" s="115">
        <f>VLOOKUP(M1815,'Grupy rabatowe'!A:E,5,0)</f>
        <v>0</v>
      </c>
      <c r="K1815" s="100">
        <f t="shared" si="87"/>
        <v>0</v>
      </c>
      <c r="L1815" s="18">
        <f t="shared" si="88"/>
        <v>379.73</v>
      </c>
      <c r="M1815" s="19" t="s">
        <v>3802</v>
      </c>
      <c r="N1815" s="24" t="str">
        <f t="shared" si="86"/>
        <v>rabat - grupa</v>
      </c>
    </row>
    <row r="1816" spans="1:14" x14ac:dyDescent="0.25">
      <c r="A1816" s="196" t="s">
        <v>3450</v>
      </c>
      <c r="B1816" s="132" t="s">
        <v>3877</v>
      </c>
      <c r="C1816" s="41" t="s">
        <v>193</v>
      </c>
      <c r="D1816" s="16"/>
      <c r="E1816" s="25"/>
      <c r="F1816" s="194"/>
      <c r="G1816" s="239">
        <v>5904067601864</v>
      </c>
      <c r="H1816" s="16" t="s">
        <v>17</v>
      </c>
      <c r="I1816" s="113">
        <v>351.56</v>
      </c>
      <c r="J1816" s="115">
        <f>VLOOKUP(M1816,'Grupy rabatowe'!A:E,5,0)</f>
        <v>0</v>
      </c>
      <c r="K1816" s="100">
        <f t="shared" si="87"/>
        <v>0</v>
      </c>
      <c r="L1816" s="18">
        <f t="shared" si="88"/>
        <v>351.56</v>
      </c>
      <c r="M1816" s="19" t="s">
        <v>3802</v>
      </c>
      <c r="N1816" s="24" t="str">
        <f t="shared" si="86"/>
        <v>rabat - grupa</v>
      </c>
    </row>
    <row r="1817" spans="1:14" x14ac:dyDescent="0.25">
      <c r="A1817" s="196" t="s">
        <v>3451</v>
      </c>
      <c r="B1817" s="132" t="s">
        <v>3878</v>
      </c>
      <c r="C1817" s="41" t="s">
        <v>193</v>
      </c>
      <c r="D1817" s="16"/>
      <c r="E1817" s="25"/>
      <c r="F1817" s="194"/>
      <c r="G1817" s="239">
        <v>5904067601888</v>
      </c>
      <c r="H1817" s="16" t="s">
        <v>17</v>
      </c>
      <c r="I1817" s="113">
        <v>389.23</v>
      </c>
      <c r="J1817" s="115">
        <f>VLOOKUP(M1817,'Grupy rabatowe'!A:E,5,0)</f>
        <v>0</v>
      </c>
      <c r="K1817" s="100">
        <f t="shared" si="87"/>
        <v>0</v>
      </c>
      <c r="L1817" s="18">
        <f t="shared" si="88"/>
        <v>389.23</v>
      </c>
      <c r="M1817" s="19" t="s">
        <v>3802</v>
      </c>
      <c r="N1817" s="24" t="str">
        <f t="shared" si="86"/>
        <v>rabat - grupa</v>
      </c>
    </row>
    <row r="1818" spans="1:14" x14ac:dyDescent="0.25">
      <c r="A1818" s="196" t="s">
        <v>3452</v>
      </c>
      <c r="B1818" s="132" t="s">
        <v>3879</v>
      </c>
      <c r="C1818" s="41" t="s">
        <v>193</v>
      </c>
      <c r="D1818" s="16"/>
      <c r="E1818" s="25"/>
      <c r="F1818" s="194"/>
      <c r="G1818" s="239">
        <v>5904067601840</v>
      </c>
      <c r="H1818" s="16" t="s">
        <v>17</v>
      </c>
      <c r="I1818" s="113">
        <v>393.28</v>
      </c>
      <c r="J1818" s="115">
        <f>VLOOKUP(M1818,'Grupy rabatowe'!A:E,5,0)</f>
        <v>0</v>
      </c>
      <c r="K1818" s="100">
        <f t="shared" si="87"/>
        <v>0</v>
      </c>
      <c r="L1818" s="18">
        <f t="shared" si="88"/>
        <v>393.28</v>
      </c>
      <c r="M1818" s="19" t="s">
        <v>3802</v>
      </c>
      <c r="N1818" s="24" t="str">
        <f t="shared" si="86"/>
        <v>rabat - grupa</v>
      </c>
    </row>
    <row r="1819" spans="1:14" x14ac:dyDescent="0.25">
      <c r="A1819" s="196" t="s">
        <v>3453</v>
      </c>
      <c r="B1819" s="132" t="s">
        <v>3880</v>
      </c>
      <c r="C1819" s="41" t="s">
        <v>193</v>
      </c>
      <c r="D1819" s="16"/>
      <c r="E1819" s="25"/>
      <c r="F1819" s="194"/>
      <c r="G1819" s="239">
        <v>5904067601833</v>
      </c>
      <c r="H1819" s="16" t="s">
        <v>17</v>
      </c>
      <c r="I1819" s="113">
        <v>375.93</v>
      </c>
      <c r="J1819" s="115">
        <f>VLOOKUP(M1819,'Grupy rabatowe'!A:E,5,0)</f>
        <v>0</v>
      </c>
      <c r="K1819" s="100">
        <f t="shared" si="87"/>
        <v>0</v>
      </c>
      <c r="L1819" s="18">
        <f t="shared" si="88"/>
        <v>375.93</v>
      </c>
      <c r="M1819" s="19" t="s">
        <v>3802</v>
      </c>
      <c r="N1819" s="24" t="str">
        <f t="shared" si="86"/>
        <v>rabat - grupa</v>
      </c>
    </row>
    <row r="1820" spans="1:14" x14ac:dyDescent="0.25">
      <c r="A1820" s="196" t="s">
        <v>3454</v>
      </c>
      <c r="B1820" s="132" t="s">
        <v>3881</v>
      </c>
      <c r="C1820" s="41" t="s">
        <v>193</v>
      </c>
      <c r="D1820" s="16"/>
      <c r="E1820" s="25"/>
      <c r="F1820" s="194"/>
      <c r="G1820" s="239">
        <v>5904067601857</v>
      </c>
      <c r="H1820" s="16" t="s">
        <v>17</v>
      </c>
      <c r="I1820" s="113">
        <v>404.14</v>
      </c>
      <c r="J1820" s="115">
        <f>VLOOKUP(M1820,'Grupy rabatowe'!A:E,5,0)</f>
        <v>0</v>
      </c>
      <c r="K1820" s="100">
        <f t="shared" si="87"/>
        <v>0</v>
      </c>
      <c r="L1820" s="18">
        <f t="shared" si="88"/>
        <v>404.14</v>
      </c>
      <c r="M1820" s="19" t="s">
        <v>3802</v>
      </c>
      <c r="N1820" s="24" t="str">
        <f t="shared" si="86"/>
        <v>rabat - grupa</v>
      </c>
    </row>
    <row r="1821" spans="1:14" x14ac:dyDescent="0.25">
      <c r="A1821" s="196" t="s">
        <v>3455</v>
      </c>
      <c r="B1821" s="132" t="s">
        <v>3882</v>
      </c>
      <c r="C1821" s="41" t="s">
        <v>193</v>
      </c>
      <c r="D1821" s="16"/>
      <c r="E1821" s="25"/>
      <c r="F1821" s="194"/>
      <c r="G1821" s="239">
        <v>5904067601895</v>
      </c>
      <c r="H1821" s="16" t="s">
        <v>17</v>
      </c>
      <c r="I1821" s="113">
        <v>338.01</v>
      </c>
      <c r="J1821" s="115">
        <f>VLOOKUP(M1821,'Grupy rabatowe'!A:E,5,0)</f>
        <v>0</v>
      </c>
      <c r="K1821" s="100">
        <f t="shared" si="87"/>
        <v>0</v>
      </c>
      <c r="L1821" s="18">
        <f t="shared" si="88"/>
        <v>338.01</v>
      </c>
      <c r="M1821" s="19" t="s">
        <v>3802</v>
      </c>
      <c r="N1821" s="24" t="str">
        <f t="shared" si="86"/>
        <v>rabat - grupa</v>
      </c>
    </row>
    <row r="1822" spans="1:14" x14ac:dyDescent="0.25">
      <c r="A1822" s="196" t="s">
        <v>3456</v>
      </c>
      <c r="B1822" s="132" t="s">
        <v>3883</v>
      </c>
      <c r="C1822" s="41" t="s">
        <v>193</v>
      </c>
      <c r="D1822" s="16"/>
      <c r="E1822" s="25"/>
      <c r="F1822" s="194"/>
      <c r="G1822" s="239">
        <v>5904067601901</v>
      </c>
      <c r="H1822" s="16" t="s">
        <v>17</v>
      </c>
      <c r="I1822" s="113">
        <v>353.89</v>
      </c>
      <c r="J1822" s="115">
        <f>VLOOKUP(M1822,'Grupy rabatowe'!A:E,5,0)</f>
        <v>0</v>
      </c>
      <c r="K1822" s="100">
        <f t="shared" si="87"/>
        <v>0</v>
      </c>
      <c r="L1822" s="18">
        <f t="shared" si="88"/>
        <v>353.89</v>
      </c>
      <c r="M1822" s="19" t="s">
        <v>3802</v>
      </c>
      <c r="N1822" s="24" t="str">
        <f t="shared" si="86"/>
        <v>rabat - grupa</v>
      </c>
    </row>
    <row r="1823" spans="1:14" x14ac:dyDescent="0.25">
      <c r="A1823" s="196" t="s">
        <v>3457</v>
      </c>
      <c r="B1823" s="132" t="s">
        <v>3884</v>
      </c>
      <c r="C1823" s="41" t="s">
        <v>193</v>
      </c>
      <c r="D1823" s="16"/>
      <c r="E1823" s="25"/>
      <c r="F1823" s="194"/>
      <c r="G1823" s="239">
        <v>5904067601918</v>
      </c>
      <c r="H1823" s="16" t="s">
        <v>17</v>
      </c>
      <c r="I1823" s="113">
        <v>359.23</v>
      </c>
      <c r="J1823" s="115">
        <f>VLOOKUP(M1823,'Grupy rabatowe'!A:E,5,0)</f>
        <v>0</v>
      </c>
      <c r="K1823" s="100">
        <f t="shared" si="87"/>
        <v>0</v>
      </c>
      <c r="L1823" s="18">
        <f t="shared" si="88"/>
        <v>359.23</v>
      </c>
      <c r="M1823" s="19" t="s">
        <v>3802</v>
      </c>
      <c r="N1823" s="24" t="str">
        <f t="shared" si="86"/>
        <v>rabat - grupa</v>
      </c>
    </row>
    <row r="1824" spans="1:14" x14ac:dyDescent="0.25">
      <c r="A1824" s="196" t="s">
        <v>3458</v>
      </c>
      <c r="B1824" s="132" t="s">
        <v>3885</v>
      </c>
      <c r="C1824" s="41" t="s">
        <v>193</v>
      </c>
      <c r="D1824" s="16"/>
      <c r="E1824" s="25"/>
      <c r="F1824" s="194"/>
      <c r="G1824" s="239">
        <v>5904067601925</v>
      </c>
      <c r="H1824" s="16" t="s">
        <v>17</v>
      </c>
      <c r="I1824" s="113">
        <v>380.54</v>
      </c>
      <c r="J1824" s="115">
        <f>VLOOKUP(M1824,'Grupy rabatowe'!A:E,5,0)</f>
        <v>0</v>
      </c>
      <c r="K1824" s="100">
        <f t="shared" si="87"/>
        <v>0</v>
      </c>
      <c r="L1824" s="18">
        <f t="shared" si="88"/>
        <v>380.54</v>
      </c>
      <c r="M1824" s="19" t="s">
        <v>3802</v>
      </c>
      <c r="N1824" s="24" t="str">
        <f t="shared" si="86"/>
        <v>rabat - grupa</v>
      </c>
    </row>
    <row r="1825" spans="1:14" x14ac:dyDescent="0.25">
      <c r="A1825" s="196" t="s">
        <v>3459</v>
      </c>
      <c r="B1825" s="132" t="s">
        <v>3886</v>
      </c>
      <c r="C1825" s="41" t="s">
        <v>193</v>
      </c>
      <c r="D1825" s="16"/>
      <c r="E1825" s="25"/>
      <c r="F1825" s="194"/>
      <c r="G1825" s="239">
        <v>5904067601949</v>
      </c>
      <c r="H1825" s="16" t="s">
        <v>17</v>
      </c>
      <c r="I1825" s="113">
        <v>542.49</v>
      </c>
      <c r="J1825" s="115">
        <f>VLOOKUP(M1825,'Grupy rabatowe'!A:E,5,0)</f>
        <v>0</v>
      </c>
      <c r="K1825" s="100">
        <f t="shared" si="87"/>
        <v>0</v>
      </c>
      <c r="L1825" s="18">
        <f t="shared" si="88"/>
        <v>542.49</v>
      </c>
      <c r="M1825" s="19" t="s">
        <v>3802</v>
      </c>
      <c r="N1825" s="24" t="str">
        <f t="shared" si="86"/>
        <v>rabat - grupa</v>
      </c>
    </row>
    <row r="1826" spans="1:14" x14ac:dyDescent="0.25">
      <c r="A1826" s="196" t="s">
        <v>3460</v>
      </c>
      <c r="B1826" s="132" t="s">
        <v>3887</v>
      </c>
      <c r="C1826" s="41" t="s">
        <v>193</v>
      </c>
      <c r="D1826" s="16"/>
      <c r="E1826" s="25"/>
      <c r="F1826" s="194"/>
      <c r="G1826" s="239">
        <v>5904067601932</v>
      </c>
      <c r="H1826" s="16" t="s">
        <v>17</v>
      </c>
      <c r="I1826" s="113">
        <v>536.25</v>
      </c>
      <c r="J1826" s="115">
        <f>VLOOKUP(M1826,'Grupy rabatowe'!A:E,5,0)</f>
        <v>0</v>
      </c>
      <c r="K1826" s="100">
        <f t="shared" si="87"/>
        <v>0</v>
      </c>
      <c r="L1826" s="18">
        <f t="shared" si="88"/>
        <v>536.25</v>
      </c>
      <c r="M1826" s="19" t="s">
        <v>3802</v>
      </c>
      <c r="N1826" s="24" t="str">
        <f t="shared" si="86"/>
        <v>rabat - grupa</v>
      </c>
    </row>
    <row r="1827" spans="1:14" x14ac:dyDescent="0.25">
      <c r="A1827" s="196" t="s">
        <v>3461</v>
      </c>
      <c r="B1827" s="132" t="s">
        <v>3888</v>
      </c>
      <c r="C1827" s="41" t="s">
        <v>193</v>
      </c>
      <c r="D1827" s="16"/>
      <c r="E1827" s="25"/>
      <c r="F1827" s="194"/>
      <c r="G1827" s="239">
        <v>5904067601956</v>
      </c>
      <c r="H1827" s="16" t="s">
        <v>17</v>
      </c>
      <c r="I1827" s="113">
        <v>553.36</v>
      </c>
      <c r="J1827" s="115">
        <f>VLOOKUP(M1827,'Grupy rabatowe'!A:E,5,0)</f>
        <v>0</v>
      </c>
      <c r="K1827" s="100">
        <f t="shared" si="87"/>
        <v>0</v>
      </c>
      <c r="L1827" s="18">
        <f t="shared" si="88"/>
        <v>553.36</v>
      </c>
      <c r="M1827" s="19" t="s">
        <v>3802</v>
      </c>
      <c r="N1827" s="24" t="str">
        <f t="shared" si="86"/>
        <v>rabat - grupa</v>
      </c>
    </row>
    <row r="1828" spans="1:14" x14ac:dyDescent="0.25">
      <c r="A1828" s="196" t="s">
        <v>3462</v>
      </c>
      <c r="B1828" s="132" t="s">
        <v>3889</v>
      </c>
      <c r="C1828" s="41" t="s">
        <v>193</v>
      </c>
      <c r="D1828" s="16"/>
      <c r="E1828" s="25"/>
      <c r="F1828" s="194"/>
      <c r="G1828" s="239">
        <v>5904067602007</v>
      </c>
      <c r="H1828" s="16" t="s">
        <v>17</v>
      </c>
      <c r="I1828" s="113">
        <v>582.03</v>
      </c>
      <c r="J1828" s="115">
        <f>VLOOKUP(M1828,'Grupy rabatowe'!A:E,5,0)</f>
        <v>0</v>
      </c>
      <c r="K1828" s="100">
        <f t="shared" si="87"/>
        <v>0</v>
      </c>
      <c r="L1828" s="18">
        <f t="shared" si="88"/>
        <v>582.03</v>
      </c>
      <c r="M1828" s="19" t="s">
        <v>3802</v>
      </c>
      <c r="N1828" s="24" t="str">
        <f t="shared" si="86"/>
        <v>rabat - grupa</v>
      </c>
    </row>
    <row r="1829" spans="1:14" x14ac:dyDescent="0.25">
      <c r="A1829" s="196" t="s">
        <v>3463</v>
      </c>
      <c r="B1829" s="132" t="s">
        <v>3890</v>
      </c>
      <c r="C1829" s="41" t="s">
        <v>193</v>
      </c>
      <c r="D1829" s="16"/>
      <c r="E1829" s="25"/>
      <c r="F1829" s="194"/>
      <c r="G1829" s="239">
        <v>5904067601994</v>
      </c>
      <c r="H1829" s="16" t="s">
        <v>17</v>
      </c>
      <c r="I1829" s="113">
        <v>544.35</v>
      </c>
      <c r="J1829" s="115">
        <f>VLOOKUP(M1829,'Grupy rabatowe'!A:E,5,0)</f>
        <v>0</v>
      </c>
      <c r="K1829" s="100">
        <f t="shared" si="87"/>
        <v>0</v>
      </c>
      <c r="L1829" s="18">
        <f t="shared" si="88"/>
        <v>544.35</v>
      </c>
      <c r="M1829" s="19" t="s">
        <v>3802</v>
      </c>
      <c r="N1829" s="24" t="str">
        <f t="shared" si="86"/>
        <v>rabat - grupa</v>
      </c>
    </row>
    <row r="1830" spans="1:14" x14ac:dyDescent="0.25">
      <c r="A1830" s="196" t="s">
        <v>3464</v>
      </c>
      <c r="B1830" s="132" t="s">
        <v>3891</v>
      </c>
      <c r="C1830" s="41" t="s">
        <v>193</v>
      </c>
      <c r="D1830" s="16"/>
      <c r="E1830" s="25"/>
      <c r="F1830" s="194"/>
      <c r="G1830" s="239">
        <v>5904067602014</v>
      </c>
      <c r="H1830" s="16" t="s">
        <v>17</v>
      </c>
      <c r="I1830" s="113">
        <v>572.53</v>
      </c>
      <c r="J1830" s="115">
        <f>VLOOKUP(M1830,'Grupy rabatowe'!A:E,5,0)</f>
        <v>0</v>
      </c>
      <c r="K1830" s="100">
        <f t="shared" si="87"/>
        <v>0</v>
      </c>
      <c r="L1830" s="18">
        <f t="shared" si="88"/>
        <v>572.53</v>
      </c>
      <c r="M1830" s="19" t="s">
        <v>3802</v>
      </c>
      <c r="N1830" s="24" t="str">
        <f t="shared" si="86"/>
        <v>rabat - grupa</v>
      </c>
    </row>
    <row r="1831" spans="1:14" x14ac:dyDescent="0.25">
      <c r="A1831" s="196" t="s">
        <v>3465</v>
      </c>
      <c r="B1831" s="132" t="s">
        <v>3892</v>
      </c>
      <c r="C1831" s="41" t="s">
        <v>193</v>
      </c>
      <c r="D1831" s="16"/>
      <c r="E1831" s="25"/>
      <c r="F1831" s="194"/>
      <c r="G1831" s="239">
        <v>5904067601970</v>
      </c>
      <c r="H1831" s="16" t="s">
        <v>17</v>
      </c>
      <c r="I1831" s="113">
        <v>586.08000000000004</v>
      </c>
      <c r="J1831" s="115">
        <f>VLOOKUP(M1831,'Grupy rabatowe'!A:E,5,0)</f>
        <v>0</v>
      </c>
      <c r="K1831" s="100">
        <f t="shared" si="87"/>
        <v>0</v>
      </c>
      <c r="L1831" s="18">
        <f t="shared" si="88"/>
        <v>586.08000000000004</v>
      </c>
      <c r="M1831" s="19" t="s">
        <v>3802</v>
      </c>
      <c r="N1831" s="24" t="str">
        <f t="shared" si="86"/>
        <v>rabat - grupa</v>
      </c>
    </row>
    <row r="1832" spans="1:14" x14ac:dyDescent="0.25">
      <c r="A1832" s="196" t="s">
        <v>3466</v>
      </c>
      <c r="B1832" s="132" t="s">
        <v>3893</v>
      </c>
      <c r="C1832" s="41" t="s">
        <v>193</v>
      </c>
      <c r="D1832" s="16"/>
      <c r="E1832" s="25"/>
      <c r="F1832" s="194"/>
      <c r="G1832" s="239">
        <v>5904067601963</v>
      </c>
      <c r="H1832" s="16" t="s">
        <v>17</v>
      </c>
      <c r="I1832" s="113">
        <v>568.72</v>
      </c>
      <c r="J1832" s="115">
        <f>VLOOKUP(M1832,'Grupy rabatowe'!A:E,5,0)</f>
        <v>0</v>
      </c>
      <c r="K1832" s="100">
        <f t="shared" si="87"/>
        <v>0</v>
      </c>
      <c r="L1832" s="18">
        <f t="shared" si="88"/>
        <v>568.72</v>
      </c>
      <c r="M1832" s="19" t="s">
        <v>3802</v>
      </c>
      <c r="N1832" s="24" t="str">
        <f t="shared" si="86"/>
        <v>rabat - grupa</v>
      </c>
    </row>
    <row r="1833" spans="1:14" x14ac:dyDescent="0.25">
      <c r="A1833" s="196" t="s">
        <v>3467</v>
      </c>
      <c r="B1833" s="132" t="s">
        <v>3894</v>
      </c>
      <c r="C1833" s="41" t="s">
        <v>193</v>
      </c>
      <c r="D1833" s="16"/>
      <c r="E1833" s="25"/>
      <c r="F1833" s="194"/>
      <c r="G1833" s="239">
        <v>5904067601987</v>
      </c>
      <c r="H1833" s="16" t="s">
        <v>17</v>
      </c>
      <c r="I1833" s="113">
        <v>596.94000000000005</v>
      </c>
      <c r="J1833" s="115">
        <f>VLOOKUP(M1833,'Grupy rabatowe'!A:E,5,0)</f>
        <v>0</v>
      </c>
      <c r="K1833" s="100">
        <f t="shared" si="87"/>
        <v>0</v>
      </c>
      <c r="L1833" s="18">
        <f t="shared" si="88"/>
        <v>596.94000000000005</v>
      </c>
      <c r="M1833" s="19" t="s">
        <v>3802</v>
      </c>
      <c r="N1833" s="24" t="str">
        <f t="shared" si="86"/>
        <v>rabat - grupa</v>
      </c>
    </row>
    <row r="1834" spans="1:14" x14ac:dyDescent="0.25">
      <c r="A1834" s="196" t="s">
        <v>3468</v>
      </c>
      <c r="B1834" s="132" t="s">
        <v>3895</v>
      </c>
      <c r="C1834" s="41" t="s">
        <v>193</v>
      </c>
      <c r="D1834" s="16"/>
      <c r="E1834" s="25"/>
      <c r="F1834" s="194"/>
      <c r="G1834" s="239">
        <v>5904067602021</v>
      </c>
      <c r="H1834" s="16" t="s">
        <v>17</v>
      </c>
      <c r="I1834" s="113">
        <v>528.77</v>
      </c>
      <c r="J1834" s="115">
        <f>VLOOKUP(M1834,'Grupy rabatowe'!A:E,5,0)</f>
        <v>0</v>
      </c>
      <c r="K1834" s="100">
        <f t="shared" si="87"/>
        <v>0</v>
      </c>
      <c r="L1834" s="18">
        <f t="shared" si="88"/>
        <v>528.77</v>
      </c>
      <c r="M1834" s="19" t="s">
        <v>3802</v>
      </c>
      <c r="N1834" s="24" t="str">
        <f t="shared" si="86"/>
        <v>rabat - grupa</v>
      </c>
    </row>
    <row r="1835" spans="1:14" x14ac:dyDescent="0.25">
      <c r="A1835" s="196" t="s">
        <v>3469</v>
      </c>
      <c r="B1835" s="132" t="s">
        <v>3896</v>
      </c>
      <c r="C1835" s="41" t="s">
        <v>193</v>
      </c>
      <c r="D1835" s="16"/>
      <c r="E1835" s="25"/>
      <c r="F1835" s="194"/>
      <c r="G1835" s="239">
        <v>5904067602038</v>
      </c>
      <c r="H1835" s="16" t="s">
        <v>17</v>
      </c>
      <c r="I1835" s="113">
        <v>546.69000000000005</v>
      </c>
      <c r="J1835" s="115">
        <f>VLOOKUP(M1835,'Grupy rabatowe'!A:E,5,0)</f>
        <v>0</v>
      </c>
      <c r="K1835" s="100">
        <f t="shared" si="87"/>
        <v>0</v>
      </c>
      <c r="L1835" s="18">
        <f t="shared" si="88"/>
        <v>546.69000000000005</v>
      </c>
      <c r="M1835" s="19" t="s">
        <v>3802</v>
      </c>
      <c r="N1835" s="24" t="str">
        <f t="shared" si="86"/>
        <v>rabat - grupa</v>
      </c>
    </row>
    <row r="1836" spans="1:14" x14ac:dyDescent="0.25">
      <c r="A1836" s="196" t="s">
        <v>3470</v>
      </c>
      <c r="B1836" s="132" t="s">
        <v>3897</v>
      </c>
      <c r="C1836" s="41" t="s">
        <v>193</v>
      </c>
      <c r="D1836" s="16"/>
      <c r="E1836" s="25"/>
      <c r="F1836" s="194"/>
      <c r="G1836" s="239">
        <v>5904067602045</v>
      </c>
      <c r="H1836" s="16" t="s">
        <v>17</v>
      </c>
      <c r="I1836" s="113">
        <v>552.02</v>
      </c>
      <c r="J1836" s="115">
        <f>VLOOKUP(M1836,'Grupy rabatowe'!A:E,5,0)</f>
        <v>0</v>
      </c>
      <c r="K1836" s="100">
        <f t="shared" si="87"/>
        <v>0</v>
      </c>
      <c r="L1836" s="18">
        <f t="shared" si="88"/>
        <v>552.02</v>
      </c>
      <c r="M1836" s="19" t="s">
        <v>3802</v>
      </c>
      <c r="N1836" s="24" t="str">
        <f t="shared" si="86"/>
        <v>rabat - grupa</v>
      </c>
    </row>
    <row r="1837" spans="1:14" x14ac:dyDescent="0.25">
      <c r="A1837" s="196" t="s">
        <v>3471</v>
      </c>
      <c r="B1837" s="132" t="s">
        <v>3898</v>
      </c>
      <c r="C1837" s="41" t="s">
        <v>193</v>
      </c>
      <c r="D1837" s="16"/>
      <c r="E1837" s="25"/>
      <c r="F1837" s="194"/>
      <c r="G1837" s="239">
        <v>5904067602052</v>
      </c>
      <c r="H1837" s="16" t="s">
        <v>17</v>
      </c>
      <c r="I1837" s="113">
        <v>573.34</v>
      </c>
      <c r="J1837" s="115">
        <f>VLOOKUP(M1837,'Grupy rabatowe'!A:E,5,0)</f>
        <v>0</v>
      </c>
      <c r="K1837" s="100">
        <f t="shared" si="87"/>
        <v>0</v>
      </c>
      <c r="L1837" s="18">
        <f t="shared" si="88"/>
        <v>573.34</v>
      </c>
      <c r="M1837" s="19" t="s">
        <v>3802</v>
      </c>
      <c r="N1837" s="24" t="str">
        <f t="shared" ref="N1837:N1897" si="89">IF(J1837=K1837,"rabat - grupa","rabat - produkt")</f>
        <v>rabat - grupa</v>
      </c>
    </row>
    <row r="1838" spans="1:14" x14ac:dyDescent="0.25">
      <c r="A1838" s="141" t="s">
        <v>1895</v>
      </c>
      <c r="B1838" s="132" t="s">
        <v>3899</v>
      </c>
      <c r="C1838" s="41" t="s">
        <v>193</v>
      </c>
      <c r="D1838" s="16"/>
      <c r="E1838" s="25"/>
      <c r="F1838" s="194"/>
      <c r="G1838" s="239">
        <v>5902188701586</v>
      </c>
      <c r="H1838" s="16" t="s">
        <v>17</v>
      </c>
      <c r="I1838" s="113">
        <v>804.3</v>
      </c>
      <c r="J1838" s="115">
        <f>VLOOKUP(M1838,'Grupy rabatowe'!A:E,5,0)</f>
        <v>0</v>
      </c>
      <c r="K1838" s="100">
        <f t="shared" si="87"/>
        <v>0</v>
      </c>
      <c r="L1838" s="18">
        <f t="shared" si="88"/>
        <v>804.3</v>
      </c>
      <c r="M1838" s="19" t="s">
        <v>3802</v>
      </c>
      <c r="N1838" s="24" t="str">
        <f t="shared" si="89"/>
        <v>rabat - grupa</v>
      </c>
    </row>
    <row r="1839" spans="1:14" x14ac:dyDescent="0.25">
      <c r="A1839" s="141" t="s">
        <v>1898</v>
      </c>
      <c r="B1839" s="132" t="s">
        <v>3900</v>
      </c>
      <c r="C1839" s="41" t="s">
        <v>193</v>
      </c>
      <c r="D1839" s="16"/>
      <c r="E1839" s="25"/>
      <c r="F1839" s="194"/>
      <c r="G1839" s="239">
        <v>5902188701616</v>
      </c>
      <c r="H1839" s="16" t="s">
        <v>17</v>
      </c>
      <c r="I1839" s="113">
        <v>834.19</v>
      </c>
      <c r="J1839" s="115">
        <f>VLOOKUP(M1839,'Grupy rabatowe'!A:E,5,0)</f>
        <v>0</v>
      </c>
      <c r="K1839" s="100">
        <f t="shared" si="87"/>
        <v>0</v>
      </c>
      <c r="L1839" s="18">
        <f t="shared" si="88"/>
        <v>834.19</v>
      </c>
      <c r="M1839" s="19" t="s">
        <v>3802</v>
      </c>
      <c r="N1839" s="24" t="str">
        <f t="shared" si="89"/>
        <v>rabat - grupa</v>
      </c>
    </row>
    <row r="1840" spans="1:14" x14ac:dyDescent="0.25">
      <c r="A1840" s="141" t="s">
        <v>1900</v>
      </c>
      <c r="B1840" s="132" t="s">
        <v>3901</v>
      </c>
      <c r="C1840" s="41" t="s">
        <v>193</v>
      </c>
      <c r="D1840" s="16"/>
      <c r="E1840" s="25"/>
      <c r="F1840" s="194"/>
      <c r="G1840" s="239">
        <v>5902188701630</v>
      </c>
      <c r="H1840" s="16" t="s">
        <v>17</v>
      </c>
      <c r="I1840" s="113">
        <v>849.21</v>
      </c>
      <c r="J1840" s="115">
        <f>VLOOKUP(M1840,'Grupy rabatowe'!A:E,5,0)</f>
        <v>0</v>
      </c>
      <c r="K1840" s="100">
        <f t="shared" si="87"/>
        <v>0</v>
      </c>
      <c r="L1840" s="18">
        <f t="shared" si="88"/>
        <v>849.21</v>
      </c>
      <c r="M1840" s="19" t="s">
        <v>3802</v>
      </c>
      <c r="N1840" s="24" t="str">
        <f t="shared" si="89"/>
        <v>rabat - grupa</v>
      </c>
    </row>
    <row r="1841" spans="1:14" x14ac:dyDescent="0.25">
      <c r="A1841" s="141" t="s">
        <v>1896</v>
      </c>
      <c r="B1841" s="132" t="s">
        <v>3902</v>
      </c>
      <c r="C1841" s="41" t="s">
        <v>193</v>
      </c>
      <c r="D1841" s="16"/>
      <c r="E1841" s="25"/>
      <c r="F1841" s="194"/>
      <c r="G1841" s="239">
        <v>5902188701593</v>
      </c>
      <c r="H1841" s="16" t="s">
        <v>17</v>
      </c>
      <c r="I1841" s="113">
        <v>820.4</v>
      </c>
      <c r="J1841" s="115">
        <f>VLOOKUP(M1841,'Grupy rabatowe'!A:E,5,0)</f>
        <v>0</v>
      </c>
      <c r="K1841" s="100">
        <f t="shared" si="87"/>
        <v>0</v>
      </c>
      <c r="L1841" s="18">
        <f t="shared" si="88"/>
        <v>820.4</v>
      </c>
      <c r="M1841" s="19" t="s">
        <v>3802</v>
      </c>
      <c r="N1841" s="24" t="str">
        <f t="shared" si="89"/>
        <v>rabat - grupa</v>
      </c>
    </row>
    <row r="1842" spans="1:14" x14ac:dyDescent="0.25">
      <c r="A1842" s="141" t="s">
        <v>1901</v>
      </c>
      <c r="B1842" s="132" t="s">
        <v>3903</v>
      </c>
      <c r="C1842" s="41" t="s">
        <v>193</v>
      </c>
      <c r="D1842" s="16"/>
      <c r="E1842" s="25"/>
      <c r="F1842" s="194"/>
      <c r="G1842" s="239">
        <v>5902188701647</v>
      </c>
      <c r="H1842" s="16" t="s">
        <v>17</v>
      </c>
      <c r="I1842" s="113">
        <v>860.3</v>
      </c>
      <c r="J1842" s="115">
        <f>VLOOKUP(M1842,'Grupy rabatowe'!A:E,5,0)</f>
        <v>0</v>
      </c>
      <c r="K1842" s="100">
        <f t="shared" si="87"/>
        <v>0</v>
      </c>
      <c r="L1842" s="18">
        <f t="shared" si="88"/>
        <v>860.3</v>
      </c>
      <c r="M1842" s="19" t="s">
        <v>3802</v>
      </c>
      <c r="N1842" s="24" t="str">
        <f t="shared" si="89"/>
        <v>rabat - grupa</v>
      </c>
    </row>
    <row r="1843" spans="1:14" x14ac:dyDescent="0.25">
      <c r="A1843" s="141" t="s">
        <v>1902</v>
      </c>
      <c r="B1843" s="132" t="s">
        <v>3904</v>
      </c>
      <c r="C1843" s="41" t="s">
        <v>193</v>
      </c>
      <c r="D1843" s="16"/>
      <c r="E1843" s="25"/>
      <c r="F1843" s="194"/>
      <c r="G1843" s="239">
        <v>5902188701654</v>
      </c>
      <c r="H1843" s="16" t="s">
        <v>17</v>
      </c>
      <c r="I1843" s="113">
        <v>823.57</v>
      </c>
      <c r="J1843" s="115">
        <f>VLOOKUP(M1843,'Grupy rabatowe'!A:E,5,0)</f>
        <v>0</v>
      </c>
      <c r="K1843" s="100">
        <f t="shared" si="87"/>
        <v>0</v>
      </c>
      <c r="L1843" s="18">
        <f t="shared" si="88"/>
        <v>823.57</v>
      </c>
      <c r="M1843" s="19" t="s">
        <v>3802</v>
      </c>
      <c r="N1843" s="24" t="str">
        <f t="shared" si="89"/>
        <v>rabat - grupa</v>
      </c>
    </row>
    <row r="1844" spans="1:14" x14ac:dyDescent="0.25">
      <c r="A1844" s="141" t="s">
        <v>1897</v>
      </c>
      <c r="B1844" s="132" t="s">
        <v>3905</v>
      </c>
      <c r="C1844" s="41" t="s">
        <v>193</v>
      </c>
      <c r="D1844" s="16"/>
      <c r="E1844" s="25"/>
      <c r="F1844" s="194"/>
      <c r="G1844" s="239">
        <v>5902188701609</v>
      </c>
      <c r="H1844" s="16" t="s">
        <v>17</v>
      </c>
      <c r="I1844" s="113">
        <v>804.69</v>
      </c>
      <c r="J1844" s="115">
        <f>VLOOKUP(M1844,'Grupy rabatowe'!A:E,5,0)</f>
        <v>0</v>
      </c>
      <c r="K1844" s="100">
        <f t="shared" si="87"/>
        <v>0</v>
      </c>
      <c r="L1844" s="18">
        <f t="shared" si="88"/>
        <v>804.69</v>
      </c>
      <c r="M1844" s="19" t="s">
        <v>3802</v>
      </c>
      <c r="N1844" s="24" t="str">
        <f t="shared" si="89"/>
        <v>rabat - grupa</v>
      </c>
    </row>
    <row r="1845" spans="1:14" x14ac:dyDescent="0.25">
      <c r="A1845" s="141" t="s">
        <v>1899</v>
      </c>
      <c r="B1845" s="132" t="s">
        <v>3906</v>
      </c>
      <c r="C1845" s="41" t="s">
        <v>193</v>
      </c>
      <c r="D1845" s="16"/>
      <c r="E1845" s="25"/>
      <c r="F1845" s="194"/>
      <c r="G1845" s="239">
        <v>5902188701623</v>
      </c>
      <c r="H1845" s="16" t="s">
        <v>17</v>
      </c>
      <c r="I1845" s="113">
        <v>827.16</v>
      </c>
      <c r="J1845" s="115">
        <f>VLOOKUP(M1845,'Grupy rabatowe'!A:E,5,0)</f>
        <v>0</v>
      </c>
      <c r="K1845" s="100">
        <f t="shared" si="87"/>
        <v>0</v>
      </c>
      <c r="L1845" s="18">
        <f t="shared" si="88"/>
        <v>827.16</v>
      </c>
      <c r="M1845" s="19" t="s">
        <v>3802</v>
      </c>
      <c r="N1845" s="24" t="str">
        <f t="shared" si="89"/>
        <v>rabat - grupa</v>
      </c>
    </row>
    <row r="1846" spans="1:14" x14ac:dyDescent="0.25">
      <c r="A1846" s="196">
        <v>14508</v>
      </c>
      <c r="B1846" s="132" t="s">
        <v>3907</v>
      </c>
      <c r="C1846" s="41" t="s">
        <v>193</v>
      </c>
      <c r="D1846" s="16"/>
      <c r="E1846" s="25"/>
      <c r="F1846" s="194"/>
      <c r="G1846" s="239">
        <v>5902188706819</v>
      </c>
      <c r="H1846" s="16" t="s">
        <v>17</v>
      </c>
      <c r="I1846" s="113">
        <v>131.78</v>
      </c>
      <c r="J1846" s="115">
        <f>VLOOKUP(M1846,'Grupy rabatowe'!A:E,5,0)</f>
        <v>0</v>
      </c>
      <c r="K1846" s="100">
        <f t="shared" si="87"/>
        <v>0</v>
      </c>
      <c r="L1846" s="18">
        <f t="shared" si="88"/>
        <v>131.78</v>
      </c>
      <c r="M1846" s="19" t="s">
        <v>4281</v>
      </c>
      <c r="N1846" s="24" t="str">
        <f t="shared" si="89"/>
        <v>rabat - grupa</v>
      </c>
    </row>
    <row r="1847" spans="1:14" x14ac:dyDescent="0.25">
      <c r="A1847" s="196">
        <v>14688</v>
      </c>
      <c r="B1847" s="132" t="s">
        <v>3908</v>
      </c>
      <c r="C1847" s="41" t="s">
        <v>193</v>
      </c>
      <c r="D1847" s="16"/>
      <c r="E1847" s="25"/>
      <c r="F1847" s="194"/>
      <c r="G1847" s="239">
        <v>5901289530354</v>
      </c>
      <c r="H1847" s="16" t="s">
        <v>17</v>
      </c>
      <c r="I1847" s="113">
        <v>146.01</v>
      </c>
      <c r="J1847" s="115">
        <f>VLOOKUP(M1847,'Grupy rabatowe'!A:E,5,0)</f>
        <v>0</v>
      </c>
      <c r="K1847" s="100">
        <f t="shared" ref="K1847:K1907" si="90">J1847</f>
        <v>0</v>
      </c>
      <c r="L1847" s="18">
        <f t="shared" ref="L1847:L1907" si="91">I1847*(1-K1847)</f>
        <v>146.01</v>
      </c>
      <c r="M1847" s="19" t="s">
        <v>4281</v>
      </c>
      <c r="N1847" s="24" t="str">
        <f t="shared" si="89"/>
        <v>rabat - grupa</v>
      </c>
    </row>
    <row r="1848" spans="1:14" x14ac:dyDescent="0.25">
      <c r="A1848" s="196">
        <v>14808</v>
      </c>
      <c r="B1848" s="137" t="s">
        <v>6433</v>
      </c>
      <c r="C1848" s="41" t="s">
        <v>193</v>
      </c>
      <c r="D1848" s="16"/>
      <c r="E1848" s="25"/>
      <c r="F1848" s="194"/>
      <c r="G1848" s="257">
        <v>5904067628328</v>
      </c>
      <c r="H1848" s="16" t="s">
        <v>17</v>
      </c>
      <c r="I1848" s="258">
        <v>160.61000000000001</v>
      </c>
      <c r="J1848" s="115">
        <f>VLOOKUP(M1848,'Grupy rabatowe'!A:E,5,0)</f>
        <v>0</v>
      </c>
      <c r="K1848" s="100">
        <f t="shared" si="90"/>
        <v>0</v>
      </c>
      <c r="L1848" s="18">
        <f t="shared" si="91"/>
        <v>160.61000000000001</v>
      </c>
      <c r="M1848" s="137" t="s">
        <v>4281</v>
      </c>
      <c r="N1848" s="24" t="str">
        <f t="shared" si="89"/>
        <v>rabat - grupa</v>
      </c>
    </row>
    <row r="1849" spans="1:14" x14ac:dyDescent="0.25">
      <c r="A1849" s="196">
        <v>14650</v>
      </c>
      <c r="B1849" s="132" t="s">
        <v>3909</v>
      </c>
      <c r="C1849" s="41" t="s">
        <v>193</v>
      </c>
      <c r="D1849" s="16"/>
      <c r="E1849" s="25"/>
      <c r="F1849" s="194"/>
      <c r="G1849" s="239">
        <v>5901087043261</v>
      </c>
      <c r="H1849" s="16" t="s">
        <v>17</v>
      </c>
      <c r="I1849" s="113">
        <v>135.96</v>
      </c>
      <c r="J1849" s="115">
        <f>VLOOKUP(M1849,'Grupy rabatowe'!A:E,5,0)</f>
        <v>0</v>
      </c>
      <c r="K1849" s="100">
        <f t="shared" si="90"/>
        <v>0</v>
      </c>
      <c r="L1849" s="18">
        <f t="shared" si="91"/>
        <v>135.96</v>
      </c>
      <c r="M1849" s="19" t="s">
        <v>4281</v>
      </c>
      <c r="N1849" s="24" t="str">
        <f t="shared" si="89"/>
        <v>rabat - grupa</v>
      </c>
    </row>
    <row r="1850" spans="1:14" x14ac:dyDescent="0.25">
      <c r="A1850" s="196">
        <v>14710</v>
      </c>
      <c r="B1850" s="132" t="s">
        <v>3910</v>
      </c>
      <c r="C1850" s="41" t="s">
        <v>193</v>
      </c>
      <c r="D1850" s="16"/>
      <c r="E1850" s="25"/>
      <c r="F1850" s="194"/>
      <c r="G1850" s="239">
        <v>5901087043278</v>
      </c>
      <c r="H1850" s="16" t="s">
        <v>17</v>
      </c>
      <c r="I1850" s="113">
        <v>142.74</v>
      </c>
      <c r="J1850" s="115">
        <f>VLOOKUP(M1850,'Grupy rabatowe'!A:E,5,0)</f>
        <v>0</v>
      </c>
      <c r="K1850" s="100">
        <f t="shared" si="90"/>
        <v>0</v>
      </c>
      <c r="L1850" s="18">
        <f t="shared" si="91"/>
        <v>142.74</v>
      </c>
      <c r="M1850" s="19" t="s">
        <v>4281</v>
      </c>
      <c r="N1850" s="24" t="str">
        <f t="shared" si="89"/>
        <v>rabat - grupa</v>
      </c>
    </row>
    <row r="1851" spans="1:14" x14ac:dyDescent="0.25">
      <c r="A1851" s="196" t="s">
        <v>1793</v>
      </c>
      <c r="B1851" s="132" t="s">
        <v>3911</v>
      </c>
      <c r="C1851" s="41" t="s">
        <v>193</v>
      </c>
      <c r="D1851" s="16"/>
      <c r="E1851" s="25"/>
      <c r="F1851" s="194"/>
      <c r="G1851" s="239">
        <v>5902188701661</v>
      </c>
      <c r="H1851" s="16" t="s">
        <v>17</v>
      </c>
      <c r="I1851" s="113">
        <v>824.78</v>
      </c>
      <c r="J1851" s="115">
        <f>VLOOKUP(M1851,'Grupy rabatowe'!A:E,5,0)</f>
        <v>0</v>
      </c>
      <c r="K1851" s="100">
        <f t="shared" si="90"/>
        <v>0</v>
      </c>
      <c r="L1851" s="18">
        <f t="shared" si="91"/>
        <v>824.78</v>
      </c>
      <c r="M1851" s="19" t="s">
        <v>4281</v>
      </c>
      <c r="N1851" s="24" t="str">
        <f t="shared" si="89"/>
        <v>rabat - grupa</v>
      </c>
    </row>
    <row r="1852" spans="1:14" x14ac:dyDescent="0.25">
      <c r="A1852" s="196" t="s">
        <v>1794</v>
      </c>
      <c r="B1852" s="132" t="s">
        <v>3912</v>
      </c>
      <c r="C1852" s="41" t="s">
        <v>193</v>
      </c>
      <c r="D1852" s="16"/>
      <c r="E1852" s="25"/>
      <c r="F1852" s="194"/>
      <c r="G1852" s="239">
        <v>5902188706208</v>
      </c>
      <c r="H1852" s="16" t="s">
        <v>17</v>
      </c>
      <c r="I1852" s="113">
        <v>182.43</v>
      </c>
      <c r="J1852" s="115">
        <f>VLOOKUP(M1852,'Grupy rabatowe'!A:E,5,0)</f>
        <v>0</v>
      </c>
      <c r="K1852" s="100">
        <f t="shared" si="90"/>
        <v>0</v>
      </c>
      <c r="L1852" s="18">
        <f t="shared" si="91"/>
        <v>182.43</v>
      </c>
      <c r="M1852" s="19" t="s">
        <v>4281</v>
      </c>
      <c r="N1852" s="24" t="str">
        <f t="shared" si="89"/>
        <v>rabat - grupa</v>
      </c>
    </row>
    <row r="1853" spans="1:14" x14ac:dyDescent="0.25">
      <c r="A1853" s="196" t="s">
        <v>1795</v>
      </c>
      <c r="B1853" s="132" t="s">
        <v>3913</v>
      </c>
      <c r="C1853" s="41" t="s">
        <v>193</v>
      </c>
      <c r="D1853" s="16"/>
      <c r="E1853" s="25"/>
      <c r="F1853" s="194"/>
      <c r="G1853" s="239">
        <v>5901289538640</v>
      </c>
      <c r="H1853" s="16" t="s">
        <v>17</v>
      </c>
      <c r="I1853" s="113">
        <v>226.35</v>
      </c>
      <c r="J1853" s="115">
        <f>VLOOKUP(M1853,'Grupy rabatowe'!A:E,5,0)</f>
        <v>0</v>
      </c>
      <c r="K1853" s="100">
        <f t="shared" si="90"/>
        <v>0</v>
      </c>
      <c r="L1853" s="18">
        <f t="shared" si="91"/>
        <v>226.35</v>
      </c>
      <c r="M1853" s="19" t="s">
        <v>4281</v>
      </c>
      <c r="N1853" s="24" t="str">
        <f t="shared" si="89"/>
        <v>rabat - grupa</v>
      </c>
    </row>
    <row r="1854" spans="1:14" x14ac:dyDescent="0.25">
      <c r="A1854" s="195" t="s">
        <v>2582</v>
      </c>
      <c r="B1854" s="136" t="s">
        <v>4223</v>
      </c>
      <c r="C1854" s="41" t="s">
        <v>193</v>
      </c>
      <c r="D1854" s="16"/>
      <c r="E1854" s="25"/>
      <c r="F1854" s="194"/>
      <c r="G1854" s="239">
        <v>5904067600850</v>
      </c>
      <c r="H1854" s="16" t="s">
        <v>17</v>
      </c>
      <c r="I1854" s="113">
        <v>250.93</v>
      </c>
      <c r="J1854" s="115">
        <f>VLOOKUP(M1854,'Grupy rabatowe'!A:E,5,0)</f>
        <v>0</v>
      </c>
      <c r="K1854" s="100">
        <f t="shared" si="90"/>
        <v>0</v>
      </c>
      <c r="L1854" s="18">
        <f t="shared" si="91"/>
        <v>250.93</v>
      </c>
      <c r="M1854" s="19" t="s">
        <v>4281</v>
      </c>
      <c r="N1854" s="24" t="str">
        <f t="shared" si="89"/>
        <v>rabat - grupa</v>
      </c>
    </row>
    <row r="1855" spans="1:14" x14ac:dyDescent="0.25">
      <c r="A1855" s="196" t="s">
        <v>1796</v>
      </c>
      <c r="B1855" s="132" t="s">
        <v>4224</v>
      </c>
      <c r="C1855" s="41" t="s">
        <v>193</v>
      </c>
      <c r="D1855" s="16"/>
      <c r="E1855" s="25"/>
      <c r="F1855" s="194"/>
      <c r="G1855" s="239">
        <v>5901289531986</v>
      </c>
      <c r="H1855" s="16" t="s">
        <v>17</v>
      </c>
      <c r="I1855" s="113">
        <v>317.67</v>
      </c>
      <c r="J1855" s="115">
        <f>VLOOKUP(M1855,'Grupy rabatowe'!A:E,5,0)</f>
        <v>0</v>
      </c>
      <c r="K1855" s="100">
        <f t="shared" si="90"/>
        <v>0</v>
      </c>
      <c r="L1855" s="18">
        <f t="shared" si="91"/>
        <v>317.67</v>
      </c>
      <c r="M1855" s="19" t="s">
        <v>4281</v>
      </c>
      <c r="N1855" s="24" t="str">
        <f t="shared" si="89"/>
        <v>rabat - grupa</v>
      </c>
    </row>
    <row r="1856" spans="1:14" x14ac:dyDescent="0.25">
      <c r="A1856" s="196">
        <v>12003</v>
      </c>
      <c r="B1856" s="132" t="s">
        <v>3472</v>
      </c>
      <c r="C1856" s="41" t="s">
        <v>193</v>
      </c>
      <c r="D1856" s="16"/>
      <c r="E1856" s="25"/>
      <c r="F1856" s="194"/>
      <c r="G1856" s="239">
        <v>5901289536479</v>
      </c>
      <c r="H1856" s="16" t="s">
        <v>17</v>
      </c>
      <c r="I1856" s="113">
        <v>665.53</v>
      </c>
      <c r="J1856" s="115">
        <f>VLOOKUP(M1856,'Grupy rabatowe'!A:E,5,0)</f>
        <v>0</v>
      </c>
      <c r="K1856" s="100">
        <f t="shared" si="90"/>
        <v>0</v>
      </c>
      <c r="L1856" s="18">
        <f t="shared" si="91"/>
        <v>665.53</v>
      </c>
      <c r="M1856" s="19" t="s">
        <v>1792</v>
      </c>
      <c r="N1856" s="24" t="str">
        <f t="shared" si="89"/>
        <v>rabat - grupa</v>
      </c>
    </row>
    <row r="1857" spans="1:14" x14ac:dyDescent="0.25">
      <c r="A1857" s="196">
        <v>14600</v>
      </c>
      <c r="B1857" s="132" t="s">
        <v>3473</v>
      </c>
      <c r="C1857" s="41" t="s">
        <v>193</v>
      </c>
      <c r="D1857" s="16"/>
      <c r="E1857" s="25"/>
      <c r="F1857" s="194"/>
      <c r="G1857" s="239">
        <v>5902188707212</v>
      </c>
      <c r="H1857" s="16" t="s">
        <v>17</v>
      </c>
      <c r="I1857" s="113">
        <v>134.25</v>
      </c>
      <c r="J1857" s="115">
        <f>VLOOKUP(M1857,'Grupy rabatowe'!A:E,5,0)</f>
        <v>0</v>
      </c>
      <c r="K1857" s="100">
        <f t="shared" si="90"/>
        <v>0</v>
      </c>
      <c r="L1857" s="18">
        <f t="shared" si="91"/>
        <v>134.25</v>
      </c>
      <c r="M1857" s="19" t="s">
        <v>1792</v>
      </c>
      <c r="N1857" s="24" t="str">
        <f t="shared" si="89"/>
        <v>rabat - grupa</v>
      </c>
    </row>
    <row r="1858" spans="1:14" x14ac:dyDescent="0.25">
      <c r="A1858" s="196">
        <v>14300</v>
      </c>
      <c r="B1858" s="132" t="s">
        <v>3474</v>
      </c>
      <c r="C1858" s="41" t="s">
        <v>193</v>
      </c>
      <c r="D1858" s="16"/>
      <c r="E1858" s="25"/>
      <c r="F1858" s="194"/>
      <c r="G1858" s="239">
        <v>5901289532419</v>
      </c>
      <c r="H1858" s="16" t="s">
        <v>17</v>
      </c>
      <c r="I1858" s="113">
        <v>215.15</v>
      </c>
      <c r="J1858" s="115">
        <f>VLOOKUP(M1858,'Grupy rabatowe'!A:E,5,0)</f>
        <v>0</v>
      </c>
      <c r="K1858" s="100">
        <f t="shared" si="90"/>
        <v>0</v>
      </c>
      <c r="L1858" s="18">
        <f t="shared" si="91"/>
        <v>215.15</v>
      </c>
      <c r="M1858" s="19" t="s">
        <v>1792</v>
      </c>
      <c r="N1858" s="24" t="str">
        <f t="shared" si="89"/>
        <v>rabat - grupa</v>
      </c>
    </row>
    <row r="1859" spans="1:14" x14ac:dyDescent="0.25">
      <c r="A1859" s="196">
        <v>14700</v>
      </c>
      <c r="B1859" s="132" t="s">
        <v>3475</v>
      </c>
      <c r="C1859" s="41" t="s">
        <v>193</v>
      </c>
      <c r="D1859" s="16"/>
      <c r="E1859" s="25"/>
      <c r="F1859" s="194"/>
      <c r="G1859" s="239">
        <v>5902188708554</v>
      </c>
      <c r="H1859" s="16" t="s">
        <v>17</v>
      </c>
      <c r="I1859" s="113">
        <v>202.88</v>
      </c>
      <c r="J1859" s="115">
        <f>VLOOKUP(M1859,'Grupy rabatowe'!A:E,5,0)</f>
        <v>0</v>
      </c>
      <c r="K1859" s="100">
        <f t="shared" si="90"/>
        <v>0</v>
      </c>
      <c r="L1859" s="18">
        <f t="shared" si="91"/>
        <v>202.88</v>
      </c>
      <c r="M1859" s="19" t="s">
        <v>1792</v>
      </c>
      <c r="N1859" s="24" t="str">
        <f t="shared" si="89"/>
        <v>rabat - grupa</v>
      </c>
    </row>
    <row r="1860" spans="1:14" x14ac:dyDescent="0.25">
      <c r="A1860" s="196">
        <v>14800</v>
      </c>
      <c r="B1860" s="132" t="s">
        <v>3476</v>
      </c>
      <c r="C1860" s="41" t="s">
        <v>193</v>
      </c>
      <c r="D1860" s="16"/>
      <c r="E1860" s="25"/>
      <c r="F1860" s="194"/>
      <c r="G1860" s="239">
        <v>5902188708561</v>
      </c>
      <c r="H1860" s="16" t="s">
        <v>17</v>
      </c>
      <c r="I1860" s="113">
        <v>229.59</v>
      </c>
      <c r="J1860" s="115">
        <f>VLOOKUP(M1860,'Grupy rabatowe'!A:E,5,0)</f>
        <v>0</v>
      </c>
      <c r="K1860" s="100">
        <f t="shared" si="90"/>
        <v>0</v>
      </c>
      <c r="L1860" s="18">
        <f t="shared" si="91"/>
        <v>229.59</v>
      </c>
      <c r="M1860" s="19" t="s">
        <v>1792</v>
      </c>
      <c r="N1860" s="24" t="str">
        <f t="shared" si="89"/>
        <v>rabat - grupa</v>
      </c>
    </row>
    <row r="1861" spans="1:14" x14ac:dyDescent="0.25">
      <c r="A1861" s="196">
        <v>15000</v>
      </c>
      <c r="B1861" s="132" t="s">
        <v>3477</v>
      </c>
      <c r="C1861" s="41" t="s">
        <v>193</v>
      </c>
      <c r="D1861" s="16"/>
      <c r="E1861" s="25"/>
      <c r="F1861" s="194"/>
      <c r="G1861" s="239">
        <v>5902188708585</v>
      </c>
      <c r="H1861" s="16" t="s">
        <v>17</v>
      </c>
      <c r="I1861" s="113">
        <v>449.67</v>
      </c>
      <c r="J1861" s="115">
        <f>VLOOKUP(M1861,'Grupy rabatowe'!A:E,5,0)</f>
        <v>0</v>
      </c>
      <c r="K1861" s="100">
        <f t="shared" si="90"/>
        <v>0</v>
      </c>
      <c r="L1861" s="18">
        <f t="shared" si="91"/>
        <v>449.67</v>
      </c>
      <c r="M1861" s="19" t="s">
        <v>1792</v>
      </c>
      <c r="N1861" s="24" t="str">
        <f t="shared" si="89"/>
        <v>rabat - grupa</v>
      </c>
    </row>
    <row r="1862" spans="1:14" x14ac:dyDescent="0.25">
      <c r="A1862" s="213" t="s">
        <v>4899</v>
      </c>
      <c r="B1862" s="132" t="s">
        <v>1852</v>
      </c>
      <c r="C1862" s="41"/>
      <c r="D1862" s="16"/>
      <c r="E1862" s="25"/>
      <c r="F1862" s="194"/>
      <c r="G1862" s="239">
        <v>5901289536141</v>
      </c>
      <c r="H1862" s="16" t="s">
        <v>17</v>
      </c>
      <c r="I1862" s="113">
        <v>15.17</v>
      </c>
      <c r="J1862" s="115">
        <f>VLOOKUP(M1862,'Grupy rabatowe'!A:E,5,0)</f>
        <v>0</v>
      </c>
      <c r="K1862" s="100">
        <f t="shared" si="90"/>
        <v>0</v>
      </c>
      <c r="L1862" s="18">
        <f t="shared" si="91"/>
        <v>15.17</v>
      </c>
      <c r="M1862" s="20" t="s">
        <v>4287</v>
      </c>
      <c r="N1862" s="24" t="str">
        <f t="shared" si="89"/>
        <v>rabat - grupa</v>
      </c>
    </row>
    <row r="1863" spans="1:14" x14ac:dyDescent="0.25">
      <c r="A1863" s="213" t="s">
        <v>4900</v>
      </c>
      <c r="B1863" s="132" t="s">
        <v>1853</v>
      </c>
      <c r="C1863" s="41"/>
      <c r="D1863" s="16"/>
      <c r="E1863" s="25"/>
      <c r="F1863" s="194"/>
      <c r="G1863" s="239">
        <v>5901289536158</v>
      </c>
      <c r="H1863" s="16" t="s">
        <v>17</v>
      </c>
      <c r="I1863" s="113">
        <v>62.27</v>
      </c>
      <c r="J1863" s="115">
        <f>VLOOKUP(M1863,'Grupy rabatowe'!A:E,5,0)</f>
        <v>0</v>
      </c>
      <c r="K1863" s="100">
        <f t="shared" si="90"/>
        <v>0</v>
      </c>
      <c r="L1863" s="18">
        <f t="shared" si="91"/>
        <v>62.27</v>
      </c>
      <c r="M1863" s="20" t="s">
        <v>4287</v>
      </c>
      <c r="N1863" s="24" t="str">
        <f t="shared" si="89"/>
        <v>rabat - grupa</v>
      </c>
    </row>
    <row r="1864" spans="1:14" x14ac:dyDescent="0.25">
      <c r="A1864" s="213" t="s">
        <v>4901</v>
      </c>
      <c r="B1864" s="132" t="s">
        <v>3478</v>
      </c>
      <c r="C1864" s="41" t="s">
        <v>193</v>
      </c>
      <c r="D1864" s="16"/>
      <c r="E1864" s="25"/>
      <c r="F1864" s="194"/>
      <c r="G1864" s="239">
        <v>5902188708592</v>
      </c>
      <c r="H1864" s="16" t="s">
        <v>17</v>
      </c>
      <c r="I1864" s="113">
        <v>53.81</v>
      </c>
      <c r="J1864" s="115">
        <f>VLOOKUP(M1864,'Grupy rabatowe'!A:E,5,0)</f>
        <v>0</v>
      </c>
      <c r="K1864" s="100">
        <f t="shared" si="90"/>
        <v>0</v>
      </c>
      <c r="L1864" s="18">
        <f t="shared" si="91"/>
        <v>53.81</v>
      </c>
      <c r="M1864" s="20" t="s">
        <v>4287</v>
      </c>
      <c r="N1864" s="24" t="str">
        <f t="shared" si="89"/>
        <v>rabat - grupa</v>
      </c>
    </row>
    <row r="1865" spans="1:14" x14ac:dyDescent="0.25">
      <c r="A1865" s="196" t="s">
        <v>4987</v>
      </c>
      <c r="B1865" s="199" t="s">
        <v>4988</v>
      </c>
      <c r="C1865" s="133" t="s">
        <v>193</v>
      </c>
      <c r="D1865" s="16"/>
      <c r="E1865" s="25"/>
      <c r="F1865" s="194" t="s">
        <v>5236</v>
      </c>
      <c r="G1865" s="239">
        <v>5904067612099</v>
      </c>
      <c r="H1865" s="16" t="s">
        <v>17</v>
      </c>
      <c r="I1865" s="113">
        <v>20.309999999999999</v>
      </c>
      <c r="J1865" s="115">
        <f>VLOOKUP(M1865,'Grupy rabatowe'!A:E,5,0)</f>
        <v>0</v>
      </c>
      <c r="K1865" s="100">
        <f t="shared" si="90"/>
        <v>0</v>
      </c>
      <c r="L1865" s="18">
        <f t="shared" si="91"/>
        <v>20.309999999999999</v>
      </c>
      <c r="M1865" s="138" t="s">
        <v>1418</v>
      </c>
      <c r="N1865" s="24" t="str">
        <f t="shared" si="89"/>
        <v>rabat - grupa</v>
      </c>
    </row>
    <row r="1866" spans="1:14" x14ac:dyDescent="0.25">
      <c r="A1866" s="196" t="s">
        <v>4989</v>
      </c>
      <c r="B1866" s="199" t="s">
        <v>4990</v>
      </c>
      <c r="C1866" s="133" t="s">
        <v>193</v>
      </c>
      <c r="D1866" s="16"/>
      <c r="E1866" s="25"/>
      <c r="F1866" s="194" t="s">
        <v>5236</v>
      </c>
      <c r="G1866" s="239">
        <v>5904067612259</v>
      </c>
      <c r="H1866" s="16" t="s">
        <v>17</v>
      </c>
      <c r="I1866" s="113">
        <v>31.15</v>
      </c>
      <c r="J1866" s="115">
        <f>VLOOKUP(M1866,'Grupy rabatowe'!A:E,5,0)</f>
        <v>0</v>
      </c>
      <c r="K1866" s="100">
        <f t="shared" si="90"/>
        <v>0</v>
      </c>
      <c r="L1866" s="18">
        <f t="shared" si="91"/>
        <v>31.15</v>
      </c>
      <c r="M1866" s="138" t="s">
        <v>1418</v>
      </c>
      <c r="N1866" s="24" t="str">
        <f t="shared" si="89"/>
        <v>rabat - grupa</v>
      </c>
    </row>
    <row r="1867" spans="1:14" x14ac:dyDescent="0.25">
      <c r="A1867" s="196" t="s">
        <v>4991</v>
      </c>
      <c r="B1867" s="199" t="s">
        <v>4988</v>
      </c>
      <c r="C1867" s="133" t="s">
        <v>163</v>
      </c>
      <c r="D1867" s="16"/>
      <c r="E1867" s="25"/>
      <c r="F1867" s="194" t="s">
        <v>5236</v>
      </c>
      <c r="G1867" s="239">
        <v>5904067612136</v>
      </c>
      <c r="H1867" s="16" t="s">
        <v>17</v>
      </c>
      <c r="I1867" s="113">
        <v>35.979999999999997</v>
      </c>
      <c r="J1867" s="115">
        <f>VLOOKUP(M1867,'Grupy rabatowe'!A:E,5,0)</f>
        <v>0</v>
      </c>
      <c r="K1867" s="100">
        <f t="shared" si="90"/>
        <v>0</v>
      </c>
      <c r="L1867" s="18">
        <f t="shared" si="91"/>
        <v>35.979999999999997</v>
      </c>
      <c r="M1867" s="138" t="s">
        <v>1435</v>
      </c>
      <c r="N1867" s="24" t="str">
        <f t="shared" si="89"/>
        <v>rabat - grupa</v>
      </c>
    </row>
    <row r="1868" spans="1:14" x14ac:dyDescent="0.25">
      <c r="A1868" s="196" t="s">
        <v>4992</v>
      </c>
      <c r="B1868" s="199" t="s">
        <v>4990</v>
      </c>
      <c r="C1868" s="133" t="s">
        <v>163</v>
      </c>
      <c r="D1868" s="16"/>
      <c r="E1868" s="25"/>
      <c r="F1868" s="194" t="s">
        <v>5236</v>
      </c>
      <c r="G1868" s="239">
        <v>5904067612297</v>
      </c>
      <c r="H1868" s="16" t="s">
        <v>17</v>
      </c>
      <c r="I1868" s="113">
        <v>50.05</v>
      </c>
      <c r="J1868" s="115">
        <f>VLOOKUP(M1868,'Grupy rabatowe'!A:E,5,0)</f>
        <v>0</v>
      </c>
      <c r="K1868" s="100">
        <f t="shared" si="90"/>
        <v>0</v>
      </c>
      <c r="L1868" s="18">
        <f t="shared" si="91"/>
        <v>50.05</v>
      </c>
      <c r="M1868" s="138" t="s">
        <v>1435</v>
      </c>
      <c r="N1868" s="24" t="str">
        <f t="shared" si="89"/>
        <v>rabat - grupa</v>
      </c>
    </row>
    <row r="1869" spans="1:14" x14ac:dyDescent="0.25">
      <c r="A1869" s="196" t="s">
        <v>4993</v>
      </c>
      <c r="B1869" s="132" t="s">
        <v>4994</v>
      </c>
      <c r="C1869" s="133" t="s">
        <v>193</v>
      </c>
      <c r="D1869" s="16"/>
      <c r="E1869" s="25"/>
      <c r="F1869" s="194" t="s">
        <v>5236</v>
      </c>
      <c r="G1869" s="239">
        <v>5904067612105</v>
      </c>
      <c r="H1869" s="16" t="s">
        <v>17</v>
      </c>
      <c r="I1869" s="113">
        <v>28.84</v>
      </c>
      <c r="J1869" s="115">
        <f>VLOOKUP(M1869,'Grupy rabatowe'!A:E,5,0)</f>
        <v>0</v>
      </c>
      <c r="K1869" s="100">
        <f t="shared" si="90"/>
        <v>0</v>
      </c>
      <c r="L1869" s="18">
        <f t="shared" si="91"/>
        <v>28.84</v>
      </c>
      <c r="M1869" s="138" t="s">
        <v>1424</v>
      </c>
      <c r="N1869" s="24" t="str">
        <f t="shared" si="89"/>
        <v>rabat - grupa</v>
      </c>
    </row>
    <row r="1870" spans="1:14" x14ac:dyDescent="0.25">
      <c r="A1870" s="196" t="s">
        <v>4995</v>
      </c>
      <c r="B1870" s="199" t="s">
        <v>4996</v>
      </c>
      <c r="C1870" s="133" t="s">
        <v>193</v>
      </c>
      <c r="D1870" s="16"/>
      <c r="E1870" s="25"/>
      <c r="F1870" s="194" t="s">
        <v>5236</v>
      </c>
      <c r="G1870" s="239">
        <v>5904067612266</v>
      </c>
      <c r="H1870" s="16" t="s">
        <v>17</v>
      </c>
      <c r="I1870" s="113">
        <v>44.32</v>
      </c>
      <c r="J1870" s="115">
        <f>VLOOKUP(M1870,'Grupy rabatowe'!A:E,5,0)</f>
        <v>0</v>
      </c>
      <c r="K1870" s="100">
        <f t="shared" si="90"/>
        <v>0</v>
      </c>
      <c r="L1870" s="18">
        <f t="shared" si="91"/>
        <v>44.32</v>
      </c>
      <c r="M1870" s="138" t="s">
        <v>1424</v>
      </c>
      <c r="N1870" s="24" t="str">
        <f t="shared" si="89"/>
        <v>rabat - grupa</v>
      </c>
    </row>
    <row r="1871" spans="1:14" x14ac:dyDescent="0.25">
      <c r="A1871" s="196" t="s">
        <v>4997</v>
      </c>
      <c r="B1871" s="132" t="s">
        <v>4994</v>
      </c>
      <c r="C1871" s="133" t="s">
        <v>163</v>
      </c>
      <c r="D1871" s="16"/>
      <c r="E1871" s="25"/>
      <c r="F1871" s="194" t="s">
        <v>5236</v>
      </c>
      <c r="G1871" s="239">
        <v>5904067612143</v>
      </c>
      <c r="H1871" s="16" t="s">
        <v>17</v>
      </c>
      <c r="I1871" s="113">
        <v>43.25</v>
      </c>
      <c r="J1871" s="115">
        <f>VLOOKUP(M1871,'Grupy rabatowe'!A:E,5,0)</f>
        <v>0</v>
      </c>
      <c r="K1871" s="100">
        <f t="shared" si="90"/>
        <v>0</v>
      </c>
      <c r="L1871" s="18">
        <f t="shared" si="91"/>
        <v>43.25</v>
      </c>
      <c r="M1871" s="138" t="s">
        <v>1449</v>
      </c>
      <c r="N1871" s="24" t="str">
        <f t="shared" si="89"/>
        <v>rabat - grupa</v>
      </c>
    </row>
    <row r="1872" spans="1:14" x14ac:dyDescent="0.25">
      <c r="A1872" s="196" t="s">
        <v>4998</v>
      </c>
      <c r="B1872" s="132" t="s">
        <v>4996</v>
      </c>
      <c r="C1872" s="133" t="s">
        <v>163</v>
      </c>
      <c r="D1872" s="16"/>
      <c r="E1872" s="25"/>
      <c r="F1872" s="194" t="s">
        <v>5236</v>
      </c>
      <c r="G1872" s="239">
        <v>5904067612303</v>
      </c>
      <c r="H1872" s="16" t="s">
        <v>17</v>
      </c>
      <c r="I1872" s="113">
        <v>65.67</v>
      </c>
      <c r="J1872" s="115">
        <f>VLOOKUP(M1872,'Grupy rabatowe'!A:E,5,0)</f>
        <v>0</v>
      </c>
      <c r="K1872" s="100">
        <f t="shared" si="90"/>
        <v>0</v>
      </c>
      <c r="L1872" s="18">
        <f t="shared" si="91"/>
        <v>65.67</v>
      </c>
      <c r="M1872" s="138" t="s">
        <v>1449</v>
      </c>
      <c r="N1872" s="24" t="str">
        <f t="shared" si="89"/>
        <v>rabat - grupa</v>
      </c>
    </row>
    <row r="1873" spans="1:14" x14ac:dyDescent="0.25">
      <c r="A1873" s="196" t="s">
        <v>4999</v>
      </c>
      <c r="B1873" s="132" t="s">
        <v>5000</v>
      </c>
      <c r="C1873" s="133" t="s">
        <v>193</v>
      </c>
      <c r="D1873" s="16"/>
      <c r="E1873" s="25"/>
      <c r="F1873" s="194" t="s">
        <v>5236</v>
      </c>
      <c r="G1873" s="239">
        <v>5904067612112</v>
      </c>
      <c r="H1873" s="16" t="s">
        <v>17</v>
      </c>
      <c r="I1873" s="113">
        <v>31.48</v>
      </c>
      <c r="J1873" s="115">
        <f>VLOOKUP(M1873,'Grupy rabatowe'!A:E,5,0)</f>
        <v>0</v>
      </c>
      <c r="K1873" s="100">
        <f t="shared" si="90"/>
        <v>0</v>
      </c>
      <c r="L1873" s="18">
        <f t="shared" si="91"/>
        <v>31.48</v>
      </c>
      <c r="M1873" s="138" t="s">
        <v>1427</v>
      </c>
      <c r="N1873" s="24" t="str">
        <f t="shared" si="89"/>
        <v>rabat - grupa</v>
      </c>
    </row>
    <row r="1874" spans="1:14" x14ac:dyDescent="0.25">
      <c r="A1874" s="196" t="s">
        <v>5001</v>
      </c>
      <c r="B1874" s="132" t="s">
        <v>5002</v>
      </c>
      <c r="C1874" s="133" t="s">
        <v>193</v>
      </c>
      <c r="D1874" s="16"/>
      <c r="E1874" s="25"/>
      <c r="F1874" s="194" t="s">
        <v>5236</v>
      </c>
      <c r="G1874" s="239">
        <v>5904067612273</v>
      </c>
      <c r="H1874" s="16" t="s">
        <v>17</v>
      </c>
      <c r="I1874" s="113">
        <v>44.86</v>
      </c>
      <c r="J1874" s="115">
        <f>VLOOKUP(M1874,'Grupy rabatowe'!A:E,5,0)</f>
        <v>0</v>
      </c>
      <c r="K1874" s="100">
        <f t="shared" si="90"/>
        <v>0</v>
      </c>
      <c r="L1874" s="18">
        <f t="shared" si="91"/>
        <v>44.86</v>
      </c>
      <c r="M1874" s="138" t="s">
        <v>1427</v>
      </c>
      <c r="N1874" s="24" t="str">
        <f t="shared" si="89"/>
        <v>rabat - grupa</v>
      </c>
    </row>
    <row r="1875" spans="1:14" x14ac:dyDescent="0.25">
      <c r="A1875" s="263" t="s">
        <v>5003</v>
      </c>
      <c r="B1875" s="132" t="s">
        <v>5000</v>
      </c>
      <c r="C1875" s="133" t="s">
        <v>163</v>
      </c>
      <c r="D1875" s="16"/>
      <c r="E1875" s="25"/>
      <c r="F1875" s="194" t="s">
        <v>5236</v>
      </c>
      <c r="G1875" s="239">
        <v>5904067612150</v>
      </c>
      <c r="H1875" s="16" t="s">
        <v>17</v>
      </c>
      <c r="I1875" s="113">
        <v>51.98</v>
      </c>
      <c r="J1875" s="115">
        <f>VLOOKUP(M1875,'Grupy rabatowe'!A:E,5,0)</f>
        <v>0</v>
      </c>
      <c r="K1875" s="100">
        <f t="shared" si="90"/>
        <v>0</v>
      </c>
      <c r="L1875" s="18">
        <f t="shared" si="91"/>
        <v>51.98</v>
      </c>
      <c r="M1875" s="138" t="s">
        <v>1460</v>
      </c>
      <c r="N1875" s="24" t="str">
        <f t="shared" si="89"/>
        <v>rabat - grupa</v>
      </c>
    </row>
    <row r="1876" spans="1:14" x14ac:dyDescent="0.25">
      <c r="A1876" s="263" t="s">
        <v>5004</v>
      </c>
      <c r="B1876" s="132" t="s">
        <v>5002</v>
      </c>
      <c r="C1876" s="133" t="s">
        <v>163</v>
      </c>
      <c r="D1876" s="16"/>
      <c r="E1876" s="25"/>
      <c r="F1876" s="194" t="s">
        <v>5236</v>
      </c>
      <c r="G1876" s="239">
        <v>5904067612310</v>
      </c>
      <c r="H1876" s="16" t="s">
        <v>17</v>
      </c>
      <c r="I1876" s="113">
        <v>70.28</v>
      </c>
      <c r="J1876" s="115">
        <f>VLOOKUP(M1876,'Grupy rabatowe'!A:E,5,0)</f>
        <v>0</v>
      </c>
      <c r="K1876" s="100">
        <f t="shared" si="90"/>
        <v>0</v>
      </c>
      <c r="L1876" s="18">
        <f t="shared" si="91"/>
        <v>70.28</v>
      </c>
      <c r="M1876" s="138" t="s">
        <v>1460</v>
      </c>
      <c r="N1876" s="24" t="str">
        <f t="shared" si="89"/>
        <v>rabat - grupa</v>
      </c>
    </row>
    <row r="1877" spans="1:14" x14ac:dyDescent="0.25">
      <c r="A1877" s="196" t="s">
        <v>5005</v>
      </c>
      <c r="B1877" s="136" t="s">
        <v>5006</v>
      </c>
      <c r="C1877" s="133" t="s">
        <v>193</v>
      </c>
      <c r="D1877" s="16"/>
      <c r="E1877" s="25"/>
      <c r="F1877" s="194" t="s">
        <v>5236</v>
      </c>
      <c r="G1877" s="239">
        <v>5904067612129</v>
      </c>
      <c r="H1877" s="16" t="s">
        <v>17</v>
      </c>
      <c r="I1877" s="113">
        <v>31.48</v>
      </c>
      <c r="J1877" s="115">
        <f>VLOOKUP(M1877,'Grupy rabatowe'!A:E,5,0)</f>
        <v>0</v>
      </c>
      <c r="K1877" s="100">
        <f t="shared" si="90"/>
        <v>0</v>
      </c>
      <c r="L1877" s="18">
        <f t="shared" si="91"/>
        <v>31.48</v>
      </c>
      <c r="M1877" s="138" t="s">
        <v>1473</v>
      </c>
      <c r="N1877" s="24" t="str">
        <f t="shared" si="89"/>
        <v>rabat - grupa</v>
      </c>
    </row>
    <row r="1878" spans="1:14" x14ac:dyDescent="0.25">
      <c r="A1878" s="196" t="s">
        <v>5007</v>
      </c>
      <c r="B1878" s="136" t="s">
        <v>5008</v>
      </c>
      <c r="C1878" s="133" t="s">
        <v>193</v>
      </c>
      <c r="D1878" s="16"/>
      <c r="E1878" s="25"/>
      <c r="F1878" s="194" t="s">
        <v>5236</v>
      </c>
      <c r="G1878" s="239">
        <v>5904067612280</v>
      </c>
      <c r="H1878" s="16" t="s">
        <v>17</v>
      </c>
      <c r="I1878" s="113">
        <v>39.869999999999997</v>
      </c>
      <c r="J1878" s="115">
        <f>VLOOKUP(M1878,'Grupy rabatowe'!A:E,5,0)</f>
        <v>0</v>
      </c>
      <c r="K1878" s="100">
        <f t="shared" si="90"/>
        <v>0</v>
      </c>
      <c r="L1878" s="18">
        <f t="shared" si="91"/>
        <v>39.869999999999997</v>
      </c>
      <c r="M1878" s="138" t="s">
        <v>1473</v>
      </c>
      <c r="N1878" s="24" t="str">
        <f t="shared" si="89"/>
        <v>rabat - grupa</v>
      </c>
    </row>
    <row r="1879" spans="1:14" x14ac:dyDescent="0.25">
      <c r="A1879" s="196" t="s">
        <v>5009</v>
      </c>
      <c r="B1879" s="136" t="s">
        <v>5006</v>
      </c>
      <c r="C1879" s="133" t="s">
        <v>163</v>
      </c>
      <c r="D1879" s="16"/>
      <c r="E1879" s="25"/>
      <c r="F1879" s="194" t="s">
        <v>5236</v>
      </c>
      <c r="G1879" s="239">
        <v>5904067612167</v>
      </c>
      <c r="H1879" s="16" t="s">
        <v>17</v>
      </c>
      <c r="I1879" s="113">
        <v>49.2</v>
      </c>
      <c r="J1879" s="115">
        <f>VLOOKUP(M1879,'Grupy rabatowe'!A:E,5,0)</f>
        <v>0</v>
      </c>
      <c r="K1879" s="100">
        <f t="shared" si="90"/>
        <v>0</v>
      </c>
      <c r="L1879" s="18">
        <f t="shared" si="91"/>
        <v>49.2</v>
      </c>
      <c r="M1879" s="138" t="s">
        <v>1473</v>
      </c>
      <c r="N1879" s="24" t="str">
        <f t="shared" si="89"/>
        <v>rabat - grupa</v>
      </c>
    </row>
    <row r="1880" spans="1:14" x14ac:dyDescent="0.25">
      <c r="A1880" s="196" t="s">
        <v>5010</v>
      </c>
      <c r="B1880" s="136" t="s">
        <v>5008</v>
      </c>
      <c r="C1880" s="133" t="s">
        <v>163</v>
      </c>
      <c r="D1880" s="16"/>
      <c r="E1880" s="25"/>
      <c r="F1880" s="194" t="s">
        <v>5236</v>
      </c>
      <c r="G1880" s="239">
        <v>5904067612327</v>
      </c>
      <c r="H1880" s="16" t="s">
        <v>17</v>
      </c>
      <c r="I1880" s="113">
        <v>57.65</v>
      </c>
      <c r="J1880" s="115">
        <f>VLOOKUP(M1880,'Grupy rabatowe'!A:E,5,0)</f>
        <v>0</v>
      </c>
      <c r="K1880" s="100">
        <f t="shared" si="90"/>
        <v>0</v>
      </c>
      <c r="L1880" s="18">
        <f t="shared" si="91"/>
        <v>57.65</v>
      </c>
      <c r="M1880" s="138" t="s">
        <v>1473</v>
      </c>
      <c r="N1880" s="24" t="str">
        <f t="shared" si="89"/>
        <v>rabat - grupa</v>
      </c>
    </row>
    <row r="1881" spans="1:14" x14ac:dyDescent="0.25">
      <c r="A1881" s="196" t="s">
        <v>5011</v>
      </c>
      <c r="B1881" s="136" t="s">
        <v>5012</v>
      </c>
      <c r="C1881" s="133" t="s">
        <v>193</v>
      </c>
      <c r="D1881" s="16"/>
      <c r="E1881" s="25"/>
      <c r="F1881" s="194" t="s">
        <v>5237</v>
      </c>
      <c r="G1881" s="239">
        <v>5904067612174</v>
      </c>
      <c r="H1881" s="16" t="s">
        <v>17</v>
      </c>
      <c r="I1881" s="113">
        <v>22.94</v>
      </c>
      <c r="J1881" s="115">
        <f>VLOOKUP(M1881,'Grupy rabatowe'!A:E,5,0)</f>
        <v>0</v>
      </c>
      <c r="K1881" s="100">
        <f t="shared" si="90"/>
        <v>0</v>
      </c>
      <c r="L1881" s="18">
        <f t="shared" si="91"/>
        <v>22.94</v>
      </c>
      <c r="M1881" s="138" t="s">
        <v>1418</v>
      </c>
      <c r="N1881" s="24" t="str">
        <f t="shared" si="89"/>
        <v>rabat - grupa</v>
      </c>
    </row>
    <row r="1882" spans="1:14" x14ac:dyDescent="0.25">
      <c r="A1882" s="196" t="s">
        <v>5013</v>
      </c>
      <c r="B1882" s="136" t="s">
        <v>5014</v>
      </c>
      <c r="C1882" s="133" t="s">
        <v>193</v>
      </c>
      <c r="D1882" s="16"/>
      <c r="E1882" s="25"/>
      <c r="F1882" s="194" t="s">
        <v>5237</v>
      </c>
      <c r="G1882" s="239">
        <v>5904067612334</v>
      </c>
      <c r="H1882" s="16" t="s">
        <v>17</v>
      </c>
      <c r="I1882" s="113">
        <v>32.46</v>
      </c>
      <c r="J1882" s="115">
        <f>VLOOKUP(M1882,'Grupy rabatowe'!A:E,5,0)</f>
        <v>0</v>
      </c>
      <c r="K1882" s="100">
        <f t="shared" si="90"/>
        <v>0</v>
      </c>
      <c r="L1882" s="18">
        <f t="shared" si="91"/>
        <v>32.46</v>
      </c>
      <c r="M1882" s="138" t="s">
        <v>1418</v>
      </c>
      <c r="N1882" s="24" t="str">
        <f t="shared" si="89"/>
        <v>rabat - grupa</v>
      </c>
    </row>
    <row r="1883" spans="1:14" x14ac:dyDescent="0.25">
      <c r="A1883" s="196" t="s">
        <v>5015</v>
      </c>
      <c r="B1883" s="136" t="s">
        <v>5012</v>
      </c>
      <c r="C1883" s="133" t="s">
        <v>163</v>
      </c>
      <c r="D1883" s="16"/>
      <c r="E1883" s="25"/>
      <c r="F1883" s="194" t="s">
        <v>5237</v>
      </c>
      <c r="G1883" s="239">
        <v>5904067612211</v>
      </c>
      <c r="H1883" s="16" t="s">
        <v>17</v>
      </c>
      <c r="I1883" s="113">
        <v>47.15</v>
      </c>
      <c r="J1883" s="115">
        <f>VLOOKUP(M1883,'Grupy rabatowe'!A:E,5,0)</f>
        <v>0</v>
      </c>
      <c r="K1883" s="100">
        <f t="shared" si="90"/>
        <v>0</v>
      </c>
      <c r="L1883" s="18">
        <f t="shared" si="91"/>
        <v>47.15</v>
      </c>
      <c r="M1883" s="138" t="s">
        <v>1435</v>
      </c>
      <c r="N1883" s="24" t="str">
        <f t="shared" si="89"/>
        <v>rabat - grupa</v>
      </c>
    </row>
    <row r="1884" spans="1:14" x14ac:dyDescent="0.25">
      <c r="A1884" s="196" t="s">
        <v>5016</v>
      </c>
      <c r="B1884" s="136" t="s">
        <v>5014</v>
      </c>
      <c r="C1884" s="133" t="s">
        <v>163</v>
      </c>
      <c r="D1884" s="16"/>
      <c r="E1884" s="25"/>
      <c r="F1884" s="194" t="s">
        <v>5237</v>
      </c>
      <c r="G1884" s="239">
        <v>5904067612372</v>
      </c>
      <c r="H1884" s="16" t="s">
        <v>17</v>
      </c>
      <c r="I1884" s="113">
        <v>58.11</v>
      </c>
      <c r="J1884" s="115">
        <f>VLOOKUP(M1884,'Grupy rabatowe'!A:E,5,0)</f>
        <v>0</v>
      </c>
      <c r="K1884" s="100">
        <f t="shared" si="90"/>
        <v>0</v>
      </c>
      <c r="L1884" s="18">
        <f t="shared" si="91"/>
        <v>58.11</v>
      </c>
      <c r="M1884" s="138" t="s">
        <v>1435</v>
      </c>
      <c r="N1884" s="24" t="str">
        <f t="shared" si="89"/>
        <v>rabat - grupa</v>
      </c>
    </row>
    <row r="1885" spans="1:14" x14ac:dyDescent="0.25">
      <c r="A1885" s="196" t="s">
        <v>5017</v>
      </c>
      <c r="B1885" s="136" t="s">
        <v>5018</v>
      </c>
      <c r="C1885" s="133" t="s">
        <v>163</v>
      </c>
      <c r="D1885" s="16"/>
      <c r="E1885" s="25"/>
      <c r="F1885" s="194" t="s">
        <v>5237</v>
      </c>
      <c r="G1885" s="239">
        <v>5904067612419</v>
      </c>
      <c r="H1885" s="16" t="s">
        <v>17</v>
      </c>
      <c r="I1885" s="113">
        <v>170.82</v>
      </c>
      <c r="J1885" s="115">
        <f>VLOOKUP(M1885,'Grupy rabatowe'!A:E,5,0)</f>
        <v>0</v>
      </c>
      <c r="K1885" s="100">
        <f t="shared" si="90"/>
        <v>0</v>
      </c>
      <c r="L1885" s="18">
        <f t="shared" si="91"/>
        <v>170.82</v>
      </c>
      <c r="M1885" s="138" t="s">
        <v>1435</v>
      </c>
      <c r="N1885" s="24" t="str">
        <f t="shared" si="89"/>
        <v>rabat - grupa</v>
      </c>
    </row>
    <row r="1886" spans="1:14" x14ac:dyDescent="0.25">
      <c r="A1886" s="196" t="s">
        <v>5019</v>
      </c>
      <c r="B1886" s="136" t="s">
        <v>5020</v>
      </c>
      <c r="C1886" s="133" t="s">
        <v>193</v>
      </c>
      <c r="D1886" s="16"/>
      <c r="E1886" s="25"/>
      <c r="F1886" s="194" t="s">
        <v>5237</v>
      </c>
      <c r="G1886" s="239">
        <v>5904067612181</v>
      </c>
      <c r="H1886" s="16" t="s">
        <v>17</v>
      </c>
      <c r="I1886" s="113">
        <v>32.18</v>
      </c>
      <c r="J1886" s="115">
        <f>VLOOKUP(M1886,'Grupy rabatowe'!A:E,5,0)</f>
        <v>0</v>
      </c>
      <c r="K1886" s="100">
        <f t="shared" si="90"/>
        <v>0</v>
      </c>
      <c r="L1886" s="18">
        <f t="shared" si="91"/>
        <v>32.18</v>
      </c>
      <c r="M1886" s="138" t="s">
        <v>1424</v>
      </c>
      <c r="N1886" s="24" t="str">
        <f t="shared" si="89"/>
        <v>rabat - grupa</v>
      </c>
    </row>
    <row r="1887" spans="1:14" x14ac:dyDescent="0.25">
      <c r="A1887" s="196" t="s">
        <v>5021</v>
      </c>
      <c r="B1887" s="136" t="s">
        <v>5022</v>
      </c>
      <c r="C1887" s="133" t="s">
        <v>193</v>
      </c>
      <c r="D1887" s="16"/>
      <c r="E1887" s="25"/>
      <c r="F1887" s="194" t="s">
        <v>5237</v>
      </c>
      <c r="G1887" s="239">
        <v>5904067612341</v>
      </c>
      <c r="H1887" s="16" t="s">
        <v>17</v>
      </c>
      <c r="I1887" s="113">
        <v>41</v>
      </c>
      <c r="J1887" s="115">
        <f>VLOOKUP(M1887,'Grupy rabatowe'!A:E,5,0)</f>
        <v>0</v>
      </c>
      <c r="K1887" s="100">
        <f t="shared" si="90"/>
        <v>0</v>
      </c>
      <c r="L1887" s="18">
        <f t="shared" si="91"/>
        <v>41</v>
      </c>
      <c r="M1887" s="138" t="s">
        <v>1424</v>
      </c>
      <c r="N1887" s="24" t="str">
        <f t="shared" si="89"/>
        <v>rabat - grupa</v>
      </c>
    </row>
    <row r="1888" spans="1:14" x14ac:dyDescent="0.25">
      <c r="A1888" s="196" t="s">
        <v>5023</v>
      </c>
      <c r="B1888" s="136" t="s">
        <v>5020</v>
      </c>
      <c r="C1888" s="133" t="s">
        <v>163</v>
      </c>
      <c r="D1888" s="16"/>
      <c r="E1888" s="25"/>
      <c r="F1888" s="194" t="s">
        <v>5237</v>
      </c>
      <c r="G1888" s="239">
        <v>5904067612228</v>
      </c>
      <c r="H1888" s="16" t="s">
        <v>17</v>
      </c>
      <c r="I1888" s="113">
        <v>57.55</v>
      </c>
      <c r="J1888" s="115">
        <f>VLOOKUP(M1888,'Grupy rabatowe'!A:E,5,0)</f>
        <v>0</v>
      </c>
      <c r="K1888" s="100">
        <f t="shared" si="90"/>
        <v>0</v>
      </c>
      <c r="L1888" s="18">
        <f t="shared" si="91"/>
        <v>57.55</v>
      </c>
      <c r="M1888" s="138" t="s">
        <v>1449</v>
      </c>
      <c r="N1888" s="24" t="str">
        <f t="shared" si="89"/>
        <v>rabat - grupa</v>
      </c>
    </row>
    <row r="1889" spans="1:14" x14ac:dyDescent="0.25">
      <c r="A1889" s="196" t="s">
        <v>5024</v>
      </c>
      <c r="B1889" s="136" t="s">
        <v>5022</v>
      </c>
      <c r="C1889" s="133" t="s">
        <v>163</v>
      </c>
      <c r="D1889" s="16"/>
      <c r="E1889" s="25"/>
      <c r="F1889" s="194" t="s">
        <v>5237</v>
      </c>
      <c r="G1889" s="239">
        <v>5904067612389</v>
      </c>
      <c r="H1889" s="16" t="s">
        <v>17</v>
      </c>
      <c r="I1889" s="113">
        <v>67.459999999999994</v>
      </c>
      <c r="J1889" s="115">
        <f>VLOOKUP(M1889,'Grupy rabatowe'!A:E,5,0)</f>
        <v>0</v>
      </c>
      <c r="K1889" s="100">
        <f t="shared" si="90"/>
        <v>0</v>
      </c>
      <c r="L1889" s="18">
        <f t="shared" si="91"/>
        <v>67.459999999999994</v>
      </c>
      <c r="M1889" s="138" t="s">
        <v>1449</v>
      </c>
      <c r="N1889" s="24" t="str">
        <f t="shared" si="89"/>
        <v>rabat - grupa</v>
      </c>
    </row>
    <row r="1890" spans="1:14" x14ac:dyDescent="0.25">
      <c r="A1890" s="196" t="s">
        <v>5025</v>
      </c>
      <c r="B1890" s="136" t="s">
        <v>5026</v>
      </c>
      <c r="C1890" s="133" t="s">
        <v>163</v>
      </c>
      <c r="D1890" s="16"/>
      <c r="E1890" s="25"/>
      <c r="F1890" s="194" t="s">
        <v>5237</v>
      </c>
      <c r="G1890" s="239">
        <v>5904067612426</v>
      </c>
      <c r="H1890" s="16" t="s">
        <v>17</v>
      </c>
      <c r="I1890" s="113">
        <v>209.28</v>
      </c>
      <c r="J1890" s="115">
        <f>VLOOKUP(M1890,'Grupy rabatowe'!A:E,5,0)</f>
        <v>0</v>
      </c>
      <c r="K1890" s="100">
        <f t="shared" si="90"/>
        <v>0</v>
      </c>
      <c r="L1890" s="18">
        <f t="shared" si="91"/>
        <v>209.28</v>
      </c>
      <c r="M1890" s="138" t="s">
        <v>1449</v>
      </c>
      <c r="N1890" s="24" t="str">
        <f t="shared" si="89"/>
        <v>rabat - grupa</v>
      </c>
    </row>
    <row r="1891" spans="1:14" x14ac:dyDescent="0.25">
      <c r="A1891" s="196" t="s">
        <v>2541</v>
      </c>
      <c r="B1891" s="136" t="s">
        <v>5027</v>
      </c>
      <c r="C1891" s="133" t="s">
        <v>193</v>
      </c>
      <c r="D1891" s="16"/>
      <c r="E1891" s="25"/>
      <c r="F1891" s="194" t="s">
        <v>5237</v>
      </c>
      <c r="G1891" s="239">
        <v>5901087049218</v>
      </c>
      <c r="H1891" s="16" t="s">
        <v>17</v>
      </c>
      <c r="I1891" s="113">
        <v>25.78</v>
      </c>
      <c r="J1891" s="115">
        <f>VLOOKUP(M1891,'Grupy rabatowe'!A:E,5,0)</f>
        <v>0</v>
      </c>
      <c r="K1891" s="100">
        <f t="shared" si="90"/>
        <v>0</v>
      </c>
      <c r="L1891" s="18">
        <f t="shared" si="91"/>
        <v>25.78</v>
      </c>
      <c r="M1891" s="138" t="s">
        <v>1427</v>
      </c>
      <c r="N1891" s="24" t="str">
        <f t="shared" si="89"/>
        <v>rabat - grupa</v>
      </c>
    </row>
    <row r="1892" spans="1:14" x14ac:dyDescent="0.25">
      <c r="A1892" s="196" t="s">
        <v>2542</v>
      </c>
      <c r="B1892" s="136" t="s">
        <v>5028</v>
      </c>
      <c r="C1892" s="133" t="s">
        <v>193</v>
      </c>
      <c r="D1892" s="16"/>
      <c r="E1892" s="25"/>
      <c r="F1892" s="194" t="s">
        <v>5237</v>
      </c>
      <c r="G1892" s="239">
        <v>5901087049225</v>
      </c>
      <c r="H1892" s="16" t="s">
        <v>17</v>
      </c>
      <c r="I1892" s="113">
        <v>33</v>
      </c>
      <c r="J1892" s="115">
        <f>VLOOKUP(M1892,'Grupy rabatowe'!A:E,5,0)</f>
        <v>0</v>
      </c>
      <c r="K1892" s="100">
        <f t="shared" si="90"/>
        <v>0</v>
      </c>
      <c r="L1892" s="18">
        <f t="shared" si="91"/>
        <v>33</v>
      </c>
      <c r="M1892" s="138" t="s">
        <v>1427</v>
      </c>
      <c r="N1892" s="24" t="str">
        <f t="shared" si="89"/>
        <v>rabat - grupa</v>
      </c>
    </row>
    <row r="1893" spans="1:14" x14ac:dyDescent="0.25">
      <c r="A1893" s="196" t="s">
        <v>5029</v>
      </c>
      <c r="B1893" s="132" t="s">
        <v>5030</v>
      </c>
      <c r="C1893" s="133" t="s">
        <v>193</v>
      </c>
      <c r="D1893" s="16"/>
      <c r="E1893" s="25"/>
      <c r="F1893" s="194" t="s">
        <v>5237</v>
      </c>
      <c r="G1893" s="239">
        <v>5904067612198</v>
      </c>
      <c r="H1893" s="16" t="s">
        <v>17</v>
      </c>
      <c r="I1893" s="113">
        <v>31.36</v>
      </c>
      <c r="J1893" s="115">
        <f>VLOOKUP(M1893,'Grupy rabatowe'!A:E,5,0)</f>
        <v>0</v>
      </c>
      <c r="K1893" s="100">
        <f t="shared" si="90"/>
        <v>0</v>
      </c>
      <c r="L1893" s="18">
        <f t="shared" si="91"/>
        <v>31.36</v>
      </c>
      <c r="M1893" s="138" t="s">
        <v>1427</v>
      </c>
      <c r="N1893" s="24" t="str">
        <f t="shared" si="89"/>
        <v>rabat - grupa</v>
      </c>
    </row>
    <row r="1894" spans="1:14" x14ac:dyDescent="0.25">
      <c r="A1894" s="196" t="s">
        <v>5031</v>
      </c>
      <c r="B1894" s="132" t="s">
        <v>5032</v>
      </c>
      <c r="C1894" s="133" t="s">
        <v>193</v>
      </c>
      <c r="D1894" s="16"/>
      <c r="E1894" s="25"/>
      <c r="F1894" s="194" t="s">
        <v>5237</v>
      </c>
      <c r="G1894" s="239">
        <v>5904067612358</v>
      </c>
      <c r="H1894" s="16" t="s">
        <v>17</v>
      </c>
      <c r="I1894" s="113">
        <v>43.19</v>
      </c>
      <c r="J1894" s="115">
        <f>VLOOKUP(M1894,'Grupy rabatowe'!A:E,5,0)</f>
        <v>0</v>
      </c>
      <c r="K1894" s="100">
        <f t="shared" si="90"/>
        <v>0</v>
      </c>
      <c r="L1894" s="18">
        <f t="shared" si="91"/>
        <v>43.19</v>
      </c>
      <c r="M1894" s="138" t="s">
        <v>1427</v>
      </c>
      <c r="N1894" s="24" t="str">
        <f t="shared" si="89"/>
        <v>rabat - grupa</v>
      </c>
    </row>
    <row r="1895" spans="1:14" x14ac:dyDescent="0.25">
      <c r="A1895" s="196" t="s">
        <v>5033</v>
      </c>
      <c r="B1895" s="136" t="s">
        <v>5034</v>
      </c>
      <c r="C1895" s="133" t="s">
        <v>163</v>
      </c>
      <c r="D1895" s="16"/>
      <c r="E1895" s="25"/>
      <c r="F1895" s="194" t="s">
        <v>5237</v>
      </c>
      <c r="G1895" s="239">
        <v>5904067612235</v>
      </c>
      <c r="H1895" s="16" t="s">
        <v>17</v>
      </c>
      <c r="I1895" s="113">
        <v>60.92</v>
      </c>
      <c r="J1895" s="115">
        <f>VLOOKUP(M1895,'Grupy rabatowe'!A:E,5,0)</f>
        <v>0</v>
      </c>
      <c r="K1895" s="100">
        <f t="shared" si="90"/>
        <v>0</v>
      </c>
      <c r="L1895" s="18">
        <f t="shared" si="91"/>
        <v>60.92</v>
      </c>
      <c r="M1895" s="138" t="s">
        <v>1460</v>
      </c>
      <c r="N1895" s="24" t="str">
        <f t="shared" si="89"/>
        <v>rabat - grupa</v>
      </c>
    </row>
    <row r="1896" spans="1:14" x14ac:dyDescent="0.25">
      <c r="A1896" s="196" t="s">
        <v>5035</v>
      </c>
      <c r="B1896" s="136" t="s">
        <v>5036</v>
      </c>
      <c r="C1896" s="133" t="s">
        <v>163</v>
      </c>
      <c r="D1896" s="16"/>
      <c r="E1896" s="25"/>
      <c r="F1896" s="194" t="s">
        <v>5237</v>
      </c>
      <c r="G1896" s="239">
        <v>5904067612396</v>
      </c>
      <c r="H1896" s="16" t="s">
        <v>17</v>
      </c>
      <c r="I1896" s="113">
        <v>70.73</v>
      </c>
      <c r="J1896" s="115">
        <f>VLOOKUP(M1896,'Grupy rabatowe'!A:E,5,0)</f>
        <v>0</v>
      </c>
      <c r="K1896" s="100">
        <f t="shared" si="90"/>
        <v>0</v>
      </c>
      <c r="L1896" s="18">
        <f t="shared" si="91"/>
        <v>70.73</v>
      </c>
      <c r="M1896" s="138" t="s">
        <v>1460</v>
      </c>
      <c r="N1896" s="24" t="str">
        <f t="shared" si="89"/>
        <v>rabat - grupa</v>
      </c>
    </row>
    <row r="1897" spans="1:14" x14ac:dyDescent="0.25">
      <c r="A1897" s="196" t="s">
        <v>5037</v>
      </c>
      <c r="B1897" s="136" t="s">
        <v>5038</v>
      </c>
      <c r="C1897" s="133" t="s">
        <v>163</v>
      </c>
      <c r="D1897" s="16"/>
      <c r="E1897" s="25"/>
      <c r="F1897" s="194" t="s">
        <v>5237</v>
      </c>
      <c r="G1897" s="239">
        <v>5904067612433</v>
      </c>
      <c r="H1897" s="16" t="s">
        <v>17</v>
      </c>
      <c r="I1897" s="113">
        <v>177.35</v>
      </c>
      <c r="J1897" s="115">
        <f>VLOOKUP(M1897,'Grupy rabatowe'!A:E,5,0)</f>
        <v>0</v>
      </c>
      <c r="K1897" s="100">
        <f t="shared" si="90"/>
        <v>0</v>
      </c>
      <c r="L1897" s="18">
        <f t="shared" si="91"/>
        <v>177.35</v>
      </c>
      <c r="M1897" s="138" t="s">
        <v>1460</v>
      </c>
      <c r="N1897" s="24" t="str">
        <f t="shared" si="89"/>
        <v>rabat - grupa</v>
      </c>
    </row>
    <row r="1898" spans="1:14" x14ac:dyDescent="0.25">
      <c r="A1898" s="196" t="s">
        <v>5039</v>
      </c>
      <c r="B1898" s="132" t="s">
        <v>5040</v>
      </c>
      <c r="C1898" s="133" t="s">
        <v>193</v>
      </c>
      <c r="D1898" s="16"/>
      <c r="E1898" s="25"/>
      <c r="F1898" s="194" t="s">
        <v>5237</v>
      </c>
      <c r="G1898" s="239">
        <v>5904067612204</v>
      </c>
      <c r="H1898" s="16" t="s">
        <v>17</v>
      </c>
      <c r="I1898" s="113">
        <v>30.15</v>
      </c>
      <c r="J1898" s="115">
        <f>VLOOKUP(M1898,'Grupy rabatowe'!A:E,5,0)</f>
        <v>0</v>
      </c>
      <c r="K1898" s="100">
        <f t="shared" si="90"/>
        <v>0</v>
      </c>
      <c r="L1898" s="18">
        <f t="shared" si="91"/>
        <v>30.15</v>
      </c>
      <c r="M1898" s="138" t="s">
        <v>1473</v>
      </c>
      <c r="N1898" s="24" t="str">
        <f t="shared" ref="N1898:N1963" si="92">IF(J1898=K1898,"rabat - grupa","rabat - produkt")</f>
        <v>rabat - grupa</v>
      </c>
    </row>
    <row r="1899" spans="1:14" x14ac:dyDescent="0.25">
      <c r="A1899" s="196" t="s">
        <v>5041</v>
      </c>
      <c r="B1899" s="132" t="s">
        <v>5042</v>
      </c>
      <c r="C1899" s="133" t="s">
        <v>193</v>
      </c>
      <c r="D1899" s="16"/>
      <c r="E1899" s="25"/>
      <c r="F1899" s="194" t="s">
        <v>5237</v>
      </c>
      <c r="G1899" s="239">
        <v>5904067612365</v>
      </c>
      <c r="H1899" s="16" t="s">
        <v>17</v>
      </c>
      <c r="I1899" s="113">
        <v>42.58</v>
      </c>
      <c r="J1899" s="115">
        <f>VLOOKUP(M1899,'Grupy rabatowe'!A:E,5,0)</f>
        <v>0</v>
      </c>
      <c r="K1899" s="100">
        <f t="shared" si="90"/>
        <v>0</v>
      </c>
      <c r="L1899" s="18">
        <f t="shared" si="91"/>
        <v>42.58</v>
      </c>
      <c r="M1899" s="138" t="s">
        <v>1473</v>
      </c>
      <c r="N1899" s="24" t="str">
        <f t="shared" si="92"/>
        <v>rabat - grupa</v>
      </c>
    </row>
    <row r="1900" spans="1:14" x14ac:dyDescent="0.25">
      <c r="A1900" s="196" t="s">
        <v>5043</v>
      </c>
      <c r="B1900" s="136" t="s">
        <v>5040</v>
      </c>
      <c r="C1900" s="133" t="s">
        <v>163</v>
      </c>
      <c r="D1900" s="16"/>
      <c r="E1900" s="25"/>
      <c r="F1900" s="194" t="s">
        <v>5237</v>
      </c>
      <c r="G1900" s="239">
        <v>5904067612242</v>
      </c>
      <c r="H1900" s="16" t="s">
        <v>17</v>
      </c>
      <c r="I1900" s="113">
        <v>55.37</v>
      </c>
      <c r="J1900" s="115">
        <f>VLOOKUP(M1900,'Grupy rabatowe'!A:E,5,0)</f>
        <v>0</v>
      </c>
      <c r="K1900" s="100">
        <f t="shared" si="90"/>
        <v>0</v>
      </c>
      <c r="L1900" s="18">
        <f t="shared" si="91"/>
        <v>55.37</v>
      </c>
      <c r="M1900" s="138" t="s">
        <v>1473</v>
      </c>
      <c r="N1900" s="24" t="str">
        <f t="shared" si="92"/>
        <v>rabat - grupa</v>
      </c>
    </row>
    <row r="1901" spans="1:14" x14ac:dyDescent="0.25">
      <c r="A1901" s="196" t="s">
        <v>5044</v>
      </c>
      <c r="B1901" s="136" t="s">
        <v>5042</v>
      </c>
      <c r="C1901" s="133" t="s">
        <v>163</v>
      </c>
      <c r="D1901" s="16"/>
      <c r="E1901" s="25"/>
      <c r="F1901" s="194" t="s">
        <v>5237</v>
      </c>
      <c r="G1901" s="239">
        <v>5904067612402</v>
      </c>
      <c r="H1901" s="16" t="s">
        <v>17</v>
      </c>
      <c r="I1901" s="113">
        <v>63.6</v>
      </c>
      <c r="J1901" s="115">
        <f>VLOOKUP(M1901,'Grupy rabatowe'!A:E,5,0)</f>
        <v>0</v>
      </c>
      <c r="K1901" s="100">
        <f t="shared" si="90"/>
        <v>0</v>
      </c>
      <c r="L1901" s="18">
        <f t="shared" si="91"/>
        <v>63.6</v>
      </c>
      <c r="M1901" s="138" t="s">
        <v>1473</v>
      </c>
      <c r="N1901" s="24" t="str">
        <f t="shared" si="92"/>
        <v>rabat - grupa</v>
      </c>
    </row>
    <row r="1902" spans="1:14" x14ac:dyDescent="0.25">
      <c r="A1902" s="196" t="s">
        <v>5045</v>
      </c>
      <c r="B1902" s="136" t="s">
        <v>5046</v>
      </c>
      <c r="C1902" s="133" t="s">
        <v>163</v>
      </c>
      <c r="D1902" s="16"/>
      <c r="E1902" s="25"/>
      <c r="F1902" s="194" t="s">
        <v>5237</v>
      </c>
      <c r="G1902" s="239">
        <v>5904067612440</v>
      </c>
      <c r="H1902" s="16" t="s">
        <v>17</v>
      </c>
      <c r="I1902" s="113">
        <v>186.53</v>
      </c>
      <c r="J1902" s="115">
        <f>VLOOKUP(M1902,'Grupy rabatowe'!A:E,5,0)</f>
        <v>0</v>
      </c>
      <c r="K1902" s="100">
        <f t="shared" si="90"/>
        <v>0</v>
      </c>
      <c r="L1902" s="18">
        <f t="shared" si="91"/>
        <v>186.53</v>
      </c>
      <c r="M1902" s="138" t="s">
        <v>1473</v>
      </c>
      <c r="N1902" s="24" t="str">
        <f t="shared" si="92"/>
        <v>rabat - grupa</v>
      </c>
    </row>
    <row r="1903" spans="1:14" x14ac:dyDescent="0.25">
      <c r="A1903" s="215" t="s">
        <v>1416</v>
      </c>
      <c r="B1903" s="136" t="s">
        <v>1417</v>
      </c>
      <c r="C1903" s="48" t="s">
        <v>193</v>
      </c>
      <c r="D1903" s="34"/>
      <c r="E1903" s="17"/>
      <c r="F1903" s="194" t="s">
        <v>5238</v>
      </c>
      <c r="G1903" s="239">
        <v>8698523940402</v>
      </c>
      <c r="H1903" s="49" t="s">
        <v>17</v>
      </c>
      <c r="I1903" s="113">
        <v>37.47</v>
      </c>
      <c r="J1903" s="115">
        <f>VLOOKUP(M1903,'Grupy rabatowe'!A:E,5,0)</f>
        <v>0</v>
      </c>
      <c r="K1903" s="100">
        <f t="shared" si="90"/>
        <v>0</v>
      </c>
      <c r="L1903" s="18">
        <f t="shared" si="91"/>
        <v>37.47</v>
      </c>
      <c r="M1903" s="19" t="s">
        <v>1418</v>
      </c>
      <c r="N1903" s="24" t="str">
        <f t="shared" si="92"/>
        <v>rabat - grupa</v>
      </c>
    </row>
    <row r="1904" spans="1:14" x14ac:dyDescent="0.25">
      <c r="A1904" s="215" t="s">
        <v>1419</v>
      </c>
      <c r="B1904" s="136" t="s">
        <v>1420</v>
      </c>
      <c r="C1904" s="48" t="s">
        <v>193</v>
      </c>
      <c r="D1904" s="34"/>
      <c r="E1904" s="17"/>
      <c r="F1904" s="194" t="s">
        <v>5238</v>
      </c>
      <c r="G1904" s="239">
        <v>8698523910948</v>
      </c>
      <c r="H1904" s="34" t="s">
        <v>17</v>
      </c>
      <c r="I1904" s="113">
        <v>61.24</v>
      </c>
      <c r="J1904" s="115">
        <f>VLOOKUP(M1904,'Grupy rabatowe'!A:E,5,0)</f>
        <v>0</v>
      </c>
      <c r="K1904" s="100">
        <f t="shared" si="90"/>
        <v>0</v>
      </c>
      <c r="L1904" s="18">
        <f t="shared" si="91"/>
        <v>61.24</v>
      </c>
      <c r="M1904" s="19" t="s">
        <v>1421</v>
      </c>
      <c r="N1904" s="24" t="str">
        <f t="shared" si="92"/>
        <v>rabat - grupa</v>
      </c>
    </row>
    <row r="1905" spans="1:14" x14ac:dyDescent="0.25">
      <c r="A1905" s="215" t="s">
        <v>1422</v>
      </c>
      <c r="B1905" s="136" t="s">
        <v>1423</v>
      </c>
      <c r="C1905" s="48" t="s">
        <v>193</v>
      </c>
      <c r="D1905" s="34"/>
      <c r="E1905" s="17"/>
      <c r="F1905" s="194" t="s">
        <v>5238</v>
      </c>
      <c r="G1905" s="239">
        <v>8698523910900</v>
      </c>
      <c r="H1905" s="34" t="s">
        <v>17</v>
      </c>
      <c r="I1905" s="113">
        <v>47.61</v>
      </c>
      <c r="J1905" s="115">
        <f>VLOOKUP(M1905,'Grupy rabatowe'!A:E,5,0)</f>
        <v>0</v>
      </c>
      <c r="K1905" s="100">
        <f t="shared" si="90"/>
        <v>0</v>
      </c>
      <c r="L1905" s="18">
        <f t="shared" si="91"/>
        <v>47.61</v>
      </c>
      <c r="M1905" s="19" t="s">
        <v>1424</v>
      </c>
      <c r="N1905" s="24" t="str">
        <f t="shared" si="92"/>
        <v>rabat - grupa</v>
      </c>
    </row>
    <row r="1906" spans="1:14" x14ac:dyDescent="0.25">
      <c r="A1906" s="215" t="s">
        <v>1425</v>
      </c>
      <c r="B1906" s="136" t="s">
        <v>1426</v>
      </c>
      <c r="C1906" s="48" t="s">
        <v>193</v>
      </c>
      <c r="D1906" s="34"/>
      <c r="E1906" s="17"/>
      <c r="F1906" s="194" t="s">
        <v>5238</v>
      </c>
      <c r="G1906" s="239">
        <v>8698523910924</v>
      </c>
      <c r="H1906" s="34" t="s">
        <v>17</v>
      </c>
      <c r="I1906" s="113">
        <v>45.47</v>
      </c>
      <c r="J1906" s="115">
        <f>VLOOKUP(M1906,'Grupy rabatowe'!A:E,5,0)</f>
        <v>0</v>
      </c>
      <c r="K1906" s="100">
        <f t="shared" si="90"/>
        <v>0</v>
      </c>
      <c r="L1906" s="18">
        <f t="shared" si="91"/>
        <v>45.47</v>
      </c>
      <c r="M1906" s="19" t="s">
        <v>1427</v>
      </c>
      <c r="N1906" s="24" t="str">
        <f t="shared" si="92"/>
        <v>rabat - grupa</v>
      </c>
    </row>
    <row r="1907" spans="1:14" x14ac:dyDescent="0.25">
      <c r="A1907" s="196" t="s">
        <v>1428</v>
      </c>
      <c r="B1907" s="199" t="s">
        <v>1429</v>
      </c>
      <c r="C1907" s="42" t="s">
        <v>193</v>
      </c>
      <c r="D1907" s="28"/>
      <c r="E1907" s="27"/>
      <c r="F1907" s="194" t="s">
        <v>5239</v>
      </c>
      <c r="G1907" s="239">
        <v>8698523940860</v>
      </c>
      <c r="H1907" s="49" t="s">
        <v>17</v>
      </c>
      <c r="I1907" s="113">
        <v>31.33</v>
      </c>
      <c r="J1907" s="115">
        <f>VLOOKUP(M1907,'Grupy rabatowe'!A:E,5,0)</f>
        <v>0</v>
      </c>
      <c r="K1907" s="100">
        <f t="shared" si="90"/>
        <v>0</v>
      </c>
      <c r="L1907" s="18">
        <f t="shared" si="91"/>
        <v>31.33</v>
      </c>
      <c r="M1907" s="19" t="s">
        <v>1418</v>
      </c>
      <c r="N1907" s="24" t="str">
        <f t="shared" si="92"/>
        <v>rabat - grupa</v>
      </c>
    </row>
    <row r="1908" spans="1:14" x14ac:dyDescent="0.25">
      <c r="A1908" s="215" t="s">
        <v>1430</v>
      </c>
      <c r="B1908" s="199" t="s">
        <v>1431</v>
      </c>
      <c r="C1908" s="42" t="s">
        <v>193</v>
      </c>
      <c r="D1908" s="28"/>
      <c r="E1908" s="27"/>
      <c r="F1908" s="194" t="s">
        <v>5239</v>
      </c>
      <c r="G1908" s="239">
        <v>8698523920251</v>
      </c>
      <c r="H1908" s="49" t="s">
        <v>17</v>
      </c>
      <c r="I1908" s="113">
        <v>17.66</v>
      </c>
      <c r="J1908" s="115">
        <f>VLOOKUP(M1908,'Grupy rabatowe'!A:E,5,0)</f>
        <v>0</v>
      </c>
      <c r="K1908" s="100">
        <f t="shared" ref="K1908:K1974" si="93">J1908</f>
        <v>0</v>
      </c>
      <c r="L1908" s="18">
        <f t="shared" ref="L1908:L1974" si="94">I1908*(1-K1908)</f>
        <v>17.66</v>
      </c>
      <c r="M1908" s="19" t="s">
        <v>1418</v>
      </c>
      <c r="N1908" s="24" t="str">
        <f t="shared" si="92"/>
        <v>rabat - grupa</v>
      </c>
    </row>
    <row r="1909" spans="1:14" x14ac:dyDescent="0.25">
      <c r="A1909" s="215" t="s">
        <v>1432</v>
      </c>
      <c r="B1909" s="199" t="s">
        <v>1433</v>
      </c>
      <c r="C1909" s="42" t="s">
        <v>193</v>
      </c>
      <c r="D1909" s="28"/>
      <c r="E1909" s="27"/>
      <c r="F1909" s="194" t="s">
        <v>5239</v>
      </c>
      <c r="G1909" s="239">
        <v>8698523900925</v>
      </c>
      <c r="H1909" s="49" t="s">
        <v>17</v>
      </c>
      <c r="I1909" s="113">
        <v>27.09</v>
      </c>
      <c r="J1909" s="115">
        <f>VLOOKUP(M1909,'Grupy rabatowe'!A:E,5,0)</f>
        <v>0</v>
      </c>
      <c r="K1909" s="100">
        <f t="shared" si="93"/>
        <v>0</v>
      </c>
      <c r="L1909" s="18">
        <f t="shared" si="94"/>
        <v>27.09</v>
      </c>
      <c r="M1909" s="19" t="s">
        <v>1418</v>
      </c>
      <c r="N1909" s="24" t="str">
        <f t="shared" si="92"/>
        <v>rabat - grupa</v>
      </c>
    </row>
    <row r="1910" spans="1:14" x14ac:dyDescent="0.25">
      <c r="A1910" s="196" t="s">
        <v>1434</v>
      </c>
      <c r="B1910" s="199" t="s">
        <v>1431</v>
      </c>
      <c r="C1910" s="42" t="s">
        <v>163</v>
      </c>
      <c r="D1910" s="28"/>
      <c r="E1910" s="27"/>
      <c r="F1910" s="194" t="s">
        <v>5239</v>
      </c>
      <c r="G1910" s="239">
        <v>8698523907498</v>
      </c>
      <c r="H1910" s="49" t="s">
        <v>17</v>
      </c>
      <c r="I1910" s="113">
        <v>31.29</v>
      </c>
      <c r="J1910" s="115">
        <f>VLOOKUP(M1910,'Grupy rabatowe'!A:E,5,0)</f>
        <v>0</v>
      </c>
      <c r="K1910" s="100">
        <f t="shared" si="93"/>
        <v>0</v>
      </c>
      <c r="L1910" s="18">
        <f t="shared" si="94"/>
        <v>31.29</v>
      </c>
      <c r="M1910" s="19" t="s">
        <v>1435</v>
      </c>
      <c r="N1910" s="24" t="str">
        <f t="shared" si="92"/>
        <v>rabat - grupa</v>
      </c>
    </row>
    <row r="1911" spans="1:14" x14ac:dyDescent="0.25">
      <c r="A1911" s="216" t="s">
        <v>1436</v>
      </c>
      <c r="B1911" s="199" t="s">
        <v>1433</v>
      </c>
      <c r="C1911" s="42" t="s">
        <v>163</v>
      </c>
      <c r="D1911" s="28"/>
      <c r="E1911" s="27"/>
      <c r="F1911" s="194" t="s">
        <v>5239</v>
      </c>
      <c r="G1911" s="239">
        <v>8698523905609</v>
      </c>
      <c r="H1911" s="34" t="s">
        <v>17</v>
      </c>
      <c r="I1911" s="113">
        <v>43.52</v>
      </c>
      <c r="J1911" s="115">
        <f>VLOOKUP(M1911,'Grupy rabatowe'!A:E,5,0)</f>
        <v>0</v>
      </c>
      <c r="K1911" s="100">
        <f t="shared" si="93"/>
        <v>0</v>
      </c>
      <c r="L1911" s="18">
        <f t="shared" si="94"/>
        <v>43.52</v>
      </c>
      <c r="M1911" s="19" t="s">
        <v>1435</v>
      </c>
      <c r="N1911" s="24" t="str">
        <f t="shared" si="92"/>
        <v>rabat - grupa</v>
      </c>
    </row>
    <row r="1912" spans="1:14" x14ac:dyDescent="0.25">
      <c r="A1912" s="141" t="s">
        <v>1585</v>
      </c>
      <c r="B1912" s="132" t="s">
        <v>1586</v>
      </c>
      <c r="C1912" s="42" t="s">
        <v>163</v>
      </c>
      <c r="D1912" s="16"/>
      <c r="E1912" s="25"/>
      <c r="F1912" s="194"/>
      <c r="G1912" s="239">
        <v>5901087040222</v>
      </c>
      <c r="H1912" s="34" t="s">
        <v>17</v>
      </c>
      <c r="I1912" s="113">
        <v>15.96</v>
      </c>
      <c r="J1912" s="115">
        <f>VLOOKUP(M1912,'Grupy rabatowe'!A:E,5,0)</f>
        <v>0</v>
      </c>
      <c r="K1912" s="100">
        <f t="shared" si="93"/>
        <v>0</v>
      </c>
      <c r="L1912" s="18">
        <f t="shared" si="94"/>
        <v>15.96</v>
      </c>
      <c r="M1912" s="19" t="s">
        <v>1587</v>
      </c>
      <c r="N1912" s="24" t="str">
        <f t="shared" si="92"/>
        <v>rabat - grupa</v>
      </c>
    </row>
    <row r="1913" spans="1:14" x14ac:dyDescent="0.25">
      <c r="A1913" s="141" t="s">
        <v>3524</v>
      </c>
      <c r="B1913" s="132" t="s">
        <v>3525</v>
      </c>
      <c r="C1913" s="42" t="s">
        <v>163</v>
      </c>
      <c r="D1913" s="16"/>
      <c r="E1913" s="25"/>
      <c r="F1913" s="194"/>
      <c r="G1913" s="239">
        <v>5901087049539</v>
      </c>
      <c r="H1913" s="34" t="s">
        <v>17</v>
      </c>
      <c r="I1913" s="113">
        <v>20.09</v>
      </c>
      <c r="J1913" s="115">
        <f>VLOOKUP(M1913,'Grupy rabatowe'!A:E,5,0)</f>
        <v>0</v>
      </c>
      <c r="K1913" s="100">
        <f t="shared" si="93"/>
        <v>0</v>
      </c>
      <c r="L1913" s="18">
        <f t="shared" si="94"/>
        <v>20.09</v>
      </c>
      <c r="M1913" s="19" t="s">
        <v>1587</v>
      </c>
      <c r="N1913" s="24" t="str">
        <f t="shared" si="92"/>
        <v>rabat - grupa</v>
      </c>
    </row>
    <row r="1914" spans="1:14" x14ac:dyDescent="0.25">
      <c r="A1914" s="215" t="s">
        <v>1437</v>
      </c>
      <c r="B1914" s="132" t="s">
        <v>1438</v>
      </c>
      <c r="C1914" s="42" t="s">
        <v>193</v>
      </c>
      <c r="D1914" s="16"/>
      <c r="E1914" s="25"/>
      <c r="F1914" s="194" t="s">
        <v>5239</v>
      </c>
      <c r="G1914" s="239">
        <v>8698523920350</v>
      </c>
      <c r="H1914" s="34" t="s">
        <v>17</v>
      </c>
      <c r="I1914" s="113">
        <v>31.73</v>
      </c>
      <c r="J1914" s="115">
        <f>VLOOKUP(M1914,'Grupy rabatowe'!A:E,5,0)</f>
        <v>0</v>
      </c>
      <c r="K1914" s="100">
        <f t="shared" si="93"/>
        <v>0</v>
      </c>
      <c r="L1914" s="18">
        <f t="shared" si="94"/>
        <v>31.73</v>
      </c>
      <c r="M1914" s="19" t="s">
        <v>1421</v>
      </c>
      <c r="N1914" s="24" t="str">
        <f t="shared" si="92"/>
        <v>rabat - grupa</v>
      </c>
    </row>
    <row r="1915" spans="1:14" x14ac:dyDescent="0.25">
      <c r="A1915" s="215" t="s">
        <v>1439</v>
      </c>
      <c r="B1915" s="132" t="s">
        <v>1440</v>
      </c>
      <c r="C1915" s="42" t="s">
        <v>193</v>
      </c>
      <c r="D1915" s="16"/>
      <c r="E1915" s="25"/>
      <c r="F1915" s="194" t="s">
        <v>5239</v>
      </c>
      <c r="G1915" s="239">
        <v>8698523921036</v>
      </c>
      <c r="H1915" s="34" t="s">
        <v>17</v>
      </c>
      <c r="I1915" s="113">
        <v>41.48</v>
      </c>
      <c r="J1915" s="115">
        <f>VLOOKUP(M1915,'Grupy rabatowe'!A:E,5,0)</f>
        <v>0</v>
      </c>
      <c r="K1915" s="100">
        <f t="shared" si="93"/>
        <v>0</v>
      </c>
      <c r="L1915" s="18">
        <f t="shared" si="94"/>
        <v>41.48</v>
      </c>
      <c r="M1915" s="19" t="s">
        <v>1421</v>
      </c>
      <c r="N1915" s="24" t="str">
        <f t="shared" si="92"/>
        <v>rabat - grupa</v>
      </c>
    </row>
    <row r="1916" spans="1:14" x14ac:dyDescent="0.25">
      <c r="A1916" s="196" t="s">
        <v>1441</v>
      </c>
      <c r="B1916" s="132" t="s">
        <v>1438</v>
      </c>
      <c r="C1916" s="42" t="s">
        <v>163</v>
      </c>
      <c r="D1916" s="16"/>
      <c r="E1916" s="25"/>
      <c r="F1916" s="194" t="s">
        <v>5239</v>
      </c>
      <c r="G1916" s="239">
        <v>8698523907566</v>
      </c>
      <c r="H1916" s="34" t="s">
        <v>17</v>
      </c>
      <c r="I1916" s="113">
        <v>63.12</v>
      </c>
      <c r="J1916" s="115">
        <f>VLOOKUP(M1916,'Grupy rabatowe'!A:E,5,0)</f>
        <v>0</v>
      </c>
      <c r="K1916" s="100">
        <f t="shared" si="93"/>
        <v>0</v>
      </c>
      <c r="L1916" s="18">
        <f t="shared" si="94"/>
        <v>63.12</v>
      </c>
      <c r="M1916" s="19" t="s">
        <v>1442</v>
      </c>
      <c r="N1916" s="24" t="str">
        <f t="shared" si="92"/>
        <v>rabat - grupa</v>
      </c>
    </row>
    <row r="1917" spans="1:14" x14ac:dyDescent="0.25">
      <c r="A1917" s="216" t="s">
        <v>1443</v>
      </c>
      <c r="B1917" s="132" t="s">
        <v>1440</v>
      </c>
      <c r="C1917" s="42" t="s">
        <v>163</v>
      </c>
      <c r="D1917" s="16"/>
      <c r="E1917" s="25"/>
      <c r="F1917" s="194" t="s">
        <v>5239</v>
      </c>
      <c r="G1917" s="239">
        <v>8698523911686</v>
      </c>
      <c r="H1917" s="34" t="s">
        <v>17</v>
      </c>
      <c r="I1917" s="113">
        <v>70.150000000000006</v>
      </c>
      <c r="J1917" s="115">
        <f>VLOOKUP(M1917,'Grupy rabatowe'!A:E,5,0)</f>
        <v>0</v>
      </c>
      <c r="K1917" s="100">
        <f t="shared" si="93"/>
        <v>0</v>
      </c>
      <c r="L1917" s="18">
        <f t="shared" si="94"/>
        <v>70.150000000000006</v>
      </c>
      <c r="M1917" s="19" t="s">
        <v>1442</v>
      </c>
      <c r="N1917" s="24" t="str">
        <f t="shared" si="92"/>
        <v>rabat - grupa</v>
      </c>
    </row>
    <row r="1918" spans="1:14" x14ac:dyDescent="0.25">
      <c r="A1918" s="215" t="s">
        <v>1444</v>
      </c>
      <c r="B1918" s="132" t="s">
        <v>1445</v>
      </c>
      <c r="C1918" s="42" t="s">
        <v>193</v>
      </c>
      <c r="D1918" s="16"/>
      <c r="E1918" s="25"/>
      <c r="F1918" s="194" t="s">
        <v>5239</v>
      </c>
      <c r="G1918" s="239">
        <v>8698523920275</v>
      </c>
      <c r="H1918" s="34" t="s">
        <v>17</v>
      </c>
      <c r="I1918" s="113">
        <v>25.08</v>
      </c>
      <c r="J1918" s="115">
        <f>VLOOKUP(M1918,'Grupy rabatowe'!A:E,5,0)</f>
        <v>0</v>
      </c>
      <c r="K1918" s="100">
        <f t="shared" si="93"/>
        <v>0</v>
      </c>
      <c r="L1918" s="18">
        <f t="shared" si="94"/>
        <v>25.08</v>
      </c>
      <c r="M1918" s="19" t="s">
        <v>1424</v>
      </c>
      <c r="N1918" s="24" t="str">
        <f t="shared" si="92"/>
        <v>rabat - grupa</v>
      </c>
    </row>
    <row r="1919" spans="1:14" x14ac:dyDescent="0.25">
      <c r="A1919" s="215" t="s">
        <v>1446</v>
      </c>
      <c r="B1919" s="199" t="s">
        <v>1447</v>
      </c>
      <c r="C1919" s="42" t="s">
        <v>193</v>
      </c>
      <c r="D1919" s="28"/>
      <c r="E1919" s="27"/>
      <c r="F1919" s="194" t="s">
        <v>5239</v>
      </c>
      <c r="G1919" s="239">
        <v>8698523900949</v>
      </c>
      <c r="H1919" s="34" t="s">
        <v>17</v>
      </c>
      <c r="I1919" s="113">
        <v>38.54</v>
      </c>
      <c r="J1919" s="115">
        <f>VLOOKUP(M1919,'Grupy rabatowe'!A:E,5,0)</f>
        <v>0</v>
      </c>
      <c r="K1919" s="100">
        <f t="shared" si="93"/>
        <v>0</v>
      </c>
      <c r="L1919" s="18">
        <f t="shared" si="94"/>
        <v>38.54</v>
      </c>
      <c r="M1919" s="19" t="s">
        <v>1424</v>
      </c>
      <c r="N1919" s="24" t="str">
        <f t="shared" si="92"/>
        <v>rabat - grupa</v>
      </c>
    </row>
    <row r="1920" spans="1:14" x14ac:dyDescent="0.25">
      <c r="A1920" s="215" t="s">
        <v>1448</v>
      </c>
      <c r="B1920" s="132" t="s">
        <v>1445</v>
      </c>
      <c r="C1920" s="42" t="s">
        <v>163</v>
      </c>
      <c r="D1920" s="16"/>
      <c r="E1920" s="25"/>
      <c r="F1920" s="194" t="s">
        <v>5239</v>
      </c>
      <c r="G1920" s="239">
        <v>8698523907528</v>
      </c>
      <c r="H1920" s="34" t="s">
        <v>17</v>
      </c>
      <c r="I1920" s="113">
        <v>37.61</v>
      </c>
      <c r="J1920" s="115">
        <f>VLOOKUP(M1920,'Grupy rabatowe'!A:E,5,0)</f>
        <v>0</v>
      </c>
      <c r="K1920" s="100">
        <f t="shared" si="93"/>
        <v>0</v>
      </c>
      <c r="L1920" s="18">
        <f t="shared" si="94"/>
        <v>37.61</v>
      </c>
      <c r="M1920" s="19" t="s">
        <v>1449</v>
      </c>
      <c r="N1920" s="24" t="str">
        <f t="shared" si="92"/>
        <v>rabat - grupa</v>
      </c>
    </row>
    <row r="1921" spans="1:14" x14ac:dyDescent="0.25">
      <c r="A1921" s="215" t="s">
        <v>1450</v>
      </c>
      <c r="B1921" s="132" t="s">
        <v>1447</v>
      </c>
      <c r="C1921" s="42" t="s">
        <v>163</v>
      </c>
      <c r="D1921" s="16"/>
      <c r="E1921" s="25"/>
      <c r="F1921" s="194" t="s">
        <v>5239</v>
      </c>
      <c r="G1921" s="239">
        <v>8698523905623</v>
      </c>
      <c r="H1921" s="34" t="s">
        <v>17</v>
      </c>
      <c r="I1921" s="113">
        <v>57.1</v>
      </c>
      <c r="J1921" s="115">
        <f>VLOOKUP(M1921,'Grupy rabatowe'!A:E,5,0)</f>
        <v>0</v>
      </c>
      <c r="K1921" s="100">
        <f t="shared" si="93"/>
        <v>0</v>
      </c>
      <c r="L1921" s="18">
        <f t="shared" si="94"/>
        <v>57.1</v>
      </c>
      <c r="M1921" s="19" t="s">
        <v>1449</v>
      </c>
      <c r="N1921" s="24" t="str">
        <f t="shared" si="92"/>
        <v>rabat - grupa</v>
      </c>
    </row>
    <row r="1922" spans="1:14" x14ac:dyDescent="0.25">
      <c r="A1922" s="215" t="s">
        <v>1451</v>
      </c>
      <c r="B1922" s="132" t="s">
        <v>1452</v>
      </c>
      <c r="C1922" s="42" t="s">
        <v>193</v>
      </c>
      <c r="D1922" s="16"/>
      <c r="E1922" s="25"/>
      <c r="F1922" s="194" t="s">
        <v>5239</v>
      </c>
      <c r="G1922" s="239">
        <v>8698523920282</v>
      </c>
      <c r="H1922" s="34" t="s">
        <v>17</v>
      </c>
      <c r="I1922" s="113">
        <v>23.04</v>
      </c>
      <c r="J1922" s="115">
        <f>VLOOKUP(M1922,'Grupy rabatowe'!A:E,5,0)</f>
        <v>0</v>
      </c>
      <c r="K1922" s="100">
        <f t="shared" si="93"/>
        <v>0</v>
      </c>
      <c r="L1922" s="18">
        <f t="shared" si="94"/>
        <v>23.04</v>
      </c>
      <c r="M1922" s="19" t="s">
        <v>1427</v>
      </c>
      <c r="N1922" s="24" t="str">
        <f t="shared" si="92"/>
        <v>rabat - grupa</v>
      </c>
    </row>
    <row r="1923" spans="1:14" x14ac:dyDescent="0.25">
      <c r="A1923" s="215" t="s">
        <v>1453</v>
      </c>
      <c r="B1923" s="132" t="s">
        <v>1454</v>
      </c>
      <c r="C1923" s="42" t="s">
        <v>193</v>
      </c>
      <c r="D1923" s="16"/>
      <c r="E1923" s="25"/>
      <c r="F1923" s="194" t="s">
        <v>5239</v>
      </c>
      <c r="G1923" s="239">
        <v>8698523900963</v>
      </c>
      <c r="H1923" s="34" t="s">
        <v>17</v>
      </c>
      <c r="I1923" s="113">
        <v>35.58</v>
      </c>
      <c r="J1923" s="115">
        <f>VLOOKUP(M1923,'Grupy rabatowe'!A:E,5,0)</f>
        <v>0</v>
      </c>
      <c r="K1923" s="100">
        <f t="shared" si="93"/>
        <v>0</v>
      </c>
      <c r="L1923" s="18">
        <f t="shared" si="94"/>
        <v>35.58</v>
      </c>
      <c r="M1923" s="19" t="s">
        <v>1427</v>
      </c>
      <c r="N1923" s="24" t="str">
        <f t="shared" si="92"/>
        <v>rabat - grupa</v>
      </c>
    </row>
    <row r="1924" spans="1:14" x14ac:dyDescent="0.25">
      <c r="A1924" s="217" t="s">
        <v>1459</v>
      </c>
      <c r="B1924" s="136" t="s">
        <v>1452</v>
      </c>
      <c r="C1924" s="42" t="s">
        <v>163</v>
      </c>
      <c r="D1924" s="34"/>
      <c r="E1924" s="17"/>
      <c r="F1924" s="194" t="s">
        <v>5239</v>
      </c>
      <c r="G1924" s="239">
        <v>8698523907542</v>
      </c>
      <c r="H1924" s="34" t="s">
        <v>17</v>
      </c>
      <c r="I1924" s="113">
        <v>43.27</v>
      </c>
      <c r="J1924" s="115">
        <f>VLOOKUP(M1924,'Grupy rabatowe'!A:E,5,0)</f>
        <v>0</v>
      </c>
      <c r="K1924" s="100">
        <f t="shared" si="93"/>
        <v>0</v>
      </c>
      <c r="L1924" s="18">
        <f t="shared" si="94"/>
        <v>43.27</v>
      </c>
      <c r="M1924" s="19" t="s">
        <v>1460</v>
      </c>
      <c r="N1924" s="24" t="str">
        <f t="shared" si="92"/>
        <v>rabat - grupa</v>
      </c>
    </row>
    <row r="1925" spans="1:14" x14ac:dyDescent="0.25">
      <c r="A1925" s="217" t="s">
        <v>1461</v>
      </c>
      <c r="B1925" s="136" t="s">
        <v>1454</v>
      </c>
      <c r="C1925" s="42" t="s">
        <v>163</v>
      </c>
      <c r="D1925" s="34"/>
      <c r="E1925" s="17"/>
      <c r="F1925" s="194" t="s">
        <v>5239</v>
      </c>
      <c r="G1925" s="239">
        <v>8698523905647</v>
      </c>
      <c r="H1925" s="34" t="s">
        <v>17</v>
      </c>
      <c r="I1925" s="113">
        <v>56.08</v>
      </c>
      <c r="J1925" s="115">
        <f>VLOOKUP(M1925,'Grupy rabatowe'!A:E,5,0)</f>
        <v>0</v>
      </c>
      <c r="K1925" s="100">
        <f t="shared" si="93"/>
        <v>0</v>
      </c>
      <c r="L1925" s="18">
        <f t="shared" si="94"/>
        <v>56.08</v>
      </c>
      <c r="M1925" s="19" t="s">
        <v>1460</v>
      </c>
      <c r="N1925" s="24" t="str">
        <f t="shared" si="92"/>
        <v>rabat - grupa</v>
      </c>
    </row>
    <row r="1926" spans="1:14" x14ac:dyDescent="0.25">
      <c r="A1926" s="215" t="s">
        <v>1455</v>
      </c>
      <c r="B1926" s="132" t="s">
        <v>1456</v>
      </c>
      <c r="C1926" s="42" t="s">
        <v>193</v>
      </c>
      <c r="D1926" s="16"/>
      <c r="E1926" s="25"/>
      <c r="F1926" s="194" t="s">
        <v>5239</v>
      </c>
      <c r="G1926" s="239">
        <v>8698523920299</v>
      </c>
      <c r="H1926" s="34" t="s">
        <v>17</v>
      </c>
      <c r="I1926" s="113">
        <v>27.37</v>
      </c>
      <c r="J1926" s="115">
        <f>VLOOKUP(M1926,'Grupy rabatowe'!A:E,5,0)</f>
        <v>0</v>
      </c>
      <c r="K1926" s="100">
        <f t="shared" si="93"/>
        <v>0</v>
      </c>
      <c r="L1926" s="18">
        <f t="shared" si="94"/>
        <v>27.37</v>
      </c>
      <c r="M1926" s="19" t="s">
        <v>1427</v>
      </c>
      <c r="N1926" s="24" t="str">
        <f t="shared" si="92"/>
        <v>rabat - grupa</v>
      </c>
    </row>
    <row r="1927" spans="1:14" x14ac:dyDescent="0.25">
      <c r="A1927" s="215" t="s">
        <v>1457</v>
      </c>
      <c r="B1927" s="132" t="s">
        <v>1458</v>
      </c>
      <c r="C1927" s="42" t="s">
        <v>193</v>
      </c>
      <c r="D1927" s="16"/>
      <c r="E1927" s="25"/>
      <c r="F1927" s="194" t="s">
        <v>5239</v>
      </c>
      <c r="G1927" s="239">
        <v>8698523900956</v>
      </c>
      <c r="H1927" s="34" t="s">
        <v>17</v>
      </c>
      <c r="I1927" s="113">
        <v>39.01</v>
      </c>
      <c r="J1927" s="115">
        <f>VLOOKUP(M1927,'Grupy rabatowe'!A:E,5,0)</f>
        <v>0</v>
      </c>
      <c r="K1927" s="100">
        <f t="shared" si="93"/>
        <v>0</v>
      </c>
      <c r="L1927" s="18">
        <f t="shared" si="94"/>
        <v>39.01</v>
      </c>
      <c r="M1927" s="19" t="s">
        <v>1427</v>
      </c>
      <c r="N1927" s="24" t="str">
        <f t="shared" si="92"/>
        <v>rabat - grupa</v>
      </c>
    </row>
    <row r="1928" spans="1:14" x14ac:dyDescent="0.25">
      <c r="A1928" s="217" t="s">
        <v>1462</v>
      </c>
      <c r="B1928" s="132" t="s">
        <v>1456</v>
      </c>
      <c r="C1928" s="42" t="s">
        <v>163</v>
      </c>
      <c r="D1928" s="40"/>
      <c r="E1928" s="39"/>
      <c r="F1928" s="194" t="s">
        <v>5239</v>
      </c>
      <c r="G1928" s="239">
        <v>8698523907535</v>
      </c>
      <c r="H1928" s="34" t="s">
        <v>17</v>
      </c>
      <c r="I1928" s="113">
        <v>45.2</v>
      </c>
      <c r="J1928" s="115">
        <f>VLOOKUP(M1928,'Grupy rabatowe'!A:E,5,0)</f>
        <v>0</v>
      </c>
      <c r="K1928" s="100">
        <f t="shared" si="93"/>
        <v>0</v>
      </c>
      <c r="L1928" s="18">
        <f t="shared" si="94"/>
        <v>45.2</v>
      </c>
      <c r="M1928" s="19" t="s">
        <v>1460</v>
      </c>
      <c r="N1928" s="24" t="str">
        <f t="shared" si="92"/>
        <v>rabat - grupa</v>
      </c>
    </row>
    <row r="1929" spans="1:14" x14ac:dyDescent="0.25">
      <c r="A1929" s="217" t="s">
        <v>1463</v>
      </c>
      <c r="B1929" s="132" t="s">
        <v>1458</v>
      </c>
      <c r="C1929" s="42" t="s">
        <v>163</v>
      </c>
      <c r="D1929" s="40"/>
      <c r="E1929" s="39"/>
      <c r="F1929" s="194" t="s">
        <v>5239</v>
      </c>
      <c r="G1929" s="239">
        <v>8698523905630</v>
      </c>
      <c r="H1929" s="34" t="s">
        <v>17</v>
      </c>
      <c r="I1929" s="113">
        <v>61.11</v>
      </c>
      <c r="J1929" s="115">
        <f>VLOOKUP(M1929,'Grupy rabatowe'!A:E,5,0)</f>
        <v>0</v>
      </c>
      <c r="K1929" s="100">
        <f t="shared" si="93"/>
        <v>0</v>
      </c>
      <c r="L1929" s="18">
        <f t="shared" si="94"/>
        <v>61.11</v>
      </c>
      <c r="M1929" s="19" t="s">
        <v>1460</v>
      </c>
      <c r="N1929" s="24" t="str">
        <f t="shared" si="92"/>
        <v>rabat - grupa</v>
      </c>
    </row>
    <row r="1930" spans="1:14" x14ac:dyDescent="0.25">
      <c r="A1930" s="215" t="s">
        <v>1464</v>
      </c>
      <c r="B1930" s="136" t="s">
        <v>6664</v>
      </c>
      <c r="C1930" s="42" t="s">
        <v>193</v>
      </c>
      <c r="D1930" s="34"/>
      <c r="E1930" s="17"/>
      <c r="F1930" s="194" t="s">
        <v>5239</v>
      </c>
      <c r="G1930" s="239">
        <v>8698523920374</v>
      </c>
      <c r="H1930" s="34" t="s">
        <v>17</v>
      </c>
      <c r="I1930" s="113">
        <v>36.729999999999997</v>
      </c>
      <c r="J1930" s="115">
        <f>VLOOKUP(M1930,'Grupy rabatowe'!A:E,5,0)</f>
        <v>0</v>
      </c>
      <c r="K1930" s="100">
        <f t="shared" si="93"/>
        <v>0</v>
      </c>
      <c r="L1930" s="18">
        <f t="shared" si="94"/>
        <v>36.729999999999997</v>
      </c>
      <c r="M1930" s="19" t="s">
        <v>1466</v>
      </c>
      <c r="N1930" s="24" t="str">
        <f t="shared" si="92"/>
        <v>rabat - grupa</v>
      </c>
    </row>
    <row r="1931" spans="1:14" x14ac:dyDescent="0.25">
      <c r="A1931" s="215" t="s">
        <v>1467</v>
      </c>
      <c r="B1931" s="136" t="s">
        <v>6665</v>
      </c>
      <c r="C1931" s="42" t="s">
        <v>193</v>
      </c>
      <c r="D1931" s="34"/>
      <c r="E1931" s="17"/>
      <c r="F1931" s="194" t="s">
        <v>5239</v>
      </c>
      <c r="G1931" s="239">
        <v>8698523921012</v>
      </c>
      <c r="H1931" s="34" t="s">
        <v>17</v>
      </c>
      <c r="I1931" s="113">
        <v>49.02</v>
      </c>
      <c r="J1931" s="115">
        <f>VLOOKUP(M1931,'Grupy rabatowe'!A:E,5,0)</f>
        <v>0</v>
      </c>
      <c r="K1931" s="100">
        <f t="shared" si="93"/>
        <v>0</v>
      </c>
      <c r="L1931" s="18">
        <f t="shared" si="94"/>
        <v>49.02</v>
      </c>
      <c r="M1931" s="19" t="s">
        <v>1466</v>
      </c>
      <c r="N1931" s="24" t="str">
        <f t="shared" si="92"/>
        <v>rabat - grupa</v>
      </c>
    </row>
    <row r="1932" spans="1:14" x14ac:dyDescent="0.25">
      <c r="A1932" s="141" t="s">
        <v>1594</v>
      </c>
      <c r="B1932" s="132" t="s">
        <v>1595</v>
      </c>
      <c r="C1932" s="42" t="s">
        <v>193</v>
      </c>
      <c r="D1932" s="16"/>
      <c r="E1932" s="25"/>
      <c r="F1932" s="194" t="s">
        <v>5239</v>
      </c>
      <c r="G1932" s="239">
        <v>5901087040246</v>
      </c>
      <c r="H1932" s="34" t="s">
        <v>17</v>
      </c>
      <c r="I1932" s="113">
        <v>18.72</v>
      </c>
      <c r="J1932" s="115">
        <f>VLOOKUP(M1932,'Grupy rabatowe'!A:E,5,0)</f>
        <v>0</v>
      </c>
      <c r="K1932" s="100">
        <f t="shared" si="93"/>
        <v>0</v>
      </c>
      <c r="L1932" s="18">
        <f t="shared" si="94"/>
        <v>18.72</v>
      </c>
      <c r="M1932" s="19" t="s">
        <v>1587</v>
      </c>
      <c r="N1932" s="24" t="str">
        <f t="shared" si="92"/>
        <v>rabat - grupa</v>
      </c>
    </row>
    <row r="1933" spans="1:14" x14ac:dyDescent="0.25">
      <c r="A1933" s="141" t="s">
        <v>1600</v>
      </c>
      <c r="B1933" s="132" t="s">
        <v>1601</v>
      </c>
      <c r="C1933" s="42" t="s">
        <v>193</v>
      </c>
      <c r="D1933" s="16"/>
      <c r="E1933" s="25"/>
      <c r="F1933" s="194" t="s">
        <v>5239</v>
      </c>
      <c r="G1933" s="239">
        <v>5901087040277</v>
      </c>
      <c r="H1933" s="34" t="s">
        <v>17</v>
      </c>
      <c r="I1933" s="113">
        <v>28.6</v>
      </c>
      <c r="J1933" s="115">
        <f>VLOOKUP(M1933,'Grupy rabatowe'!A:E,5,0)</f>
        <v>0</v>
      </c>
      <c r="K1933" s="100">
        <f t="shared" si="93"/>
        <v>0</v>
      </c>
      <c r="L1933" s="18">
        <f t="shared" si="94"/>
        <v>28.6</v>
      </c>
      <c r="M1933" s="19" t="s">
        <v>1587</v>
      </c>
      <c r="N1933" s="24" t="str">
        <f t="shared" si="92"/>
        <v>rabat - grupa</v>
      </c>
    </row>
    <row r="1934" spans="1:14" x14ac:dyDescent="0.25">
      <c r="A1934" s="215" t="s">
        <v>1469</v>
      </c>
      <c r="B1934" s="136" t="s">
        <v>1465</v>
      </c>
      <c r="C1934" s="42" t="s">
        <v>163</v>
      </c>
      <c r="D1934" s="34"/>
      <c r="E1934" s="17"/>
      <c r="F1934" s="194" t="s">
        <v>5239</v>
      </c>
      <c r="G1934" s="239">
        <v>8698523907511</v>
      </c>
      <c r="H1934" s="34" t="s">
        <v>17</v>
      </c>
      <c r="I1934" s="113">
        <v>67.34</v>
      </c>
      <c r="J1934" s="115">
        <f>VLOOKUP(M1934,'Grupy rabatowe'!A:E,5,0)</f>
        <v>0</v>
      </c>
      <c r="K1934" s="100">
        <f t="shared" si="93"/>
        <v>0</v>
      </c>
      <c r="L1934" s="18">
        <f t="shared" si="94"/>
        <v>67.34</v>
      </c>
      <c r="M1934" s="19" t="s">
        <v>1466</v>
      </c>
      <c r="N1934" s="24" t="str">
        <f t="shared" si="92"/>
        <v>rabat - grupa</v>
      </c>
    </row>
    <row r="1935" spans="1:14" x14ac:dyDescent="0.25">
      <c r="A1935" s="216" t="s">
        <v>1470</v>
      </c>
      <c r="B1935" s="136" t="s">
        <v>1468</v>
      </c>
      <c r="C1935" s="42" t="s">
        <v>163</v>
      </c>
      <c r="D1935" s="34"/>
      <c r="E1935" s="17"/>
      <c r="F1935" s="194" t="s">
        <v>5239</v>
      </c>
      <c r="G1935" s="239">
        <v>8698523911594</v>
      </c>
      <c r="H1935" s="34" t="s">
        <v>17</v>
      </c>
      <c r="I1935" s="113">
        <v>78.930000000000007</v>
      </c>
      <c r="J1935" s="115">
        <f>VLOOKUP(M1935,'Grupy rabatowe'!A:E,5,0)</f>
        <v>0</v>
      </c>
      <c r="K1935" s="100">
        <f t="shared" si="93"/>
        <v>0</v>
      </c>
      <c r="L1935" s="18">
        <f t="shared" si="94"/>
        <v>78.930000000000007</v>
      </c>
      <c r="M1935" s="19" t="s">
        <v>1466</v>
      </c>
      <c r="N1935" s="24" t="str">
        <f t="shared" si="92"/>
        <v>rabat - grupa</v>
      </c>
    </row>
    <row r="1936" spans="1:14" x14ac:dyDescent="0.25">
      <c r="A1936" s="215" t="s">
        <v>1471</v>
      </c>
      <c r="B1936" s="136" t="s">
        <v>1472</v>
      </c>
      <c r="C1936" s="42" t="s">
        <v>193</v>
      </c>
      <c r="D1936" s="34"/>
      <c r="E1936" s="17"/>
      <c r="F1936" s="194" t="s">
        <v>5239</v>
      </c>
      <c r="G1936" s="239">
        <v>8698523920336</v>
      </c>
      <c r="H1936" s="34" t="s">
        <v>17</v>
      </c>
      <c r="I1936" s="113">
        <v>27.37</v>
      </c>
      <c r="J1936" s="115">
        <f>VLOOKUP(M1936,'Grupy rabatowe'!A:E,5,0)</f>
        <v>0</v>
      </c>
      <c r="K1936" s="100">
        <f t="shared" si="93"/>
        <v>0</v>
      </c>
      <c r="L1936" s="18">
        <f t="shared" si="94"/>
        <v>27.37</v>
      </c>
      <c r="M1936" s="19" t="s">
        <v>1473</v>
      </c>
      <c r="N1936" s="24" t="str">
        <f t="shared" si="92"/>
        <v>rabat - grupa</v>
      </c>
    </row>
    <row r="1937" spans="1:14" x14ac:dyDescent="0.25">
      <c r="A1937" s="216" t="s">
        <v>1474</v>
      </c>
      <c r="B1937" s="136" t="s">
        <v>1475</v>
      </c>
      <c r="C1937" s="42" t="s">
        <v>193</v>
      </c>
      <c r="D1937" s="34"/>
      <c r="E1937" s="17"/>
      <c r="F1937" s="194" t="s">
        <v>5239</v>
      </c>
      <c r="G1937" s="239">
        <v>8698523907153</v>
      </c>
      <c r="H1937" s="34" t="s">
        <v>17</v>
      </c>
      <c r="I1937" s="113">
        <v>34.67</v>
      </c>
      <c r="J1937" s="115">
        <f>VLOOKUP(M1937,'Grupy rabatowe'!A:E,5,0)</f>
        <v>0</v>
      </c>
      <c r="K1937" s="100">
        <f t="shared" si="93"/>
        <v>0</v>
      </c>
      <c r="L1937" s="18">
        <f t="shared" si="94"/>
        <v>34.67</v>
      </c>
      <c r="M1937" s="19" t="s">
        <v>1473</v>
      </c>
      <c r="N1937" s="24" t="str">
        <f t="shared" si="92"/>
        <v>rabat - grupa</v>
      </c>
    </row>
    <row r="1938" spans="1:14" x14ac:dyDescent="0.25">
      <c r="A1938" s="215" t="s">
        <v>1476</v>
      </c>
      <c r="B1938" s="136" t="s">
        <v>1472</v>
      </c>
      <c r="C1938" s="42" t="s">
        <v>163</v>
      </c>
      <c r="D1938" s="34"/>
      <c r="E1938" s="17"/>
      <c r="F1938" s="194" t="s">
        <v>5239</v>
      </c>
      <c r="G1938" s="239">
        <v>8698523907504</v>
      </c>
      <c r="H1938" s="34" t="s">
        <v>17</v>
      </c>
      <c r="I1938" s="113">
        <v>42.78</v>
      </c>
      <c r="J1938" s="115">
        <f>VLOOKUP(M1938,'Grupy rabatowe'!A:E,5,0)</f>
        <v>0</v>
      </c>
      <c r="K1938" s="100">
        <f t="shared" si="93"/>
        <v>0</v>
      </c>
      <c r="L1938" s="18">
        <f t="shared" si="94"/>
        <v>42.78</v>
      </c>
      <c r="M1938" s="19" t="s">
        <v>1473</v>
      </c>
      <c r="N1938" s="24" t="str">
        <f t="shared" si="92"/>
        <v>rabat - grupa</v>
      </c>
    </row>
    <row r="1939" spans="1:14" x14ac:dyDescent="0.25">
      <c r="A1939" s="216" t="s">
        <v>1477</v>
      </c>
      <c r="B1939" s="136" t="s">
        <v>1475</v>
      </c>
      <c r="C1939" s="42" t="s">
        <v>163</v>
      </c>
      <c r="D1939" s="34"/>
      <c r="E1939" s="17"/>
      <c r="F1939" s="194" t="s">
        <v>5239</v>
      </c>
      <c r="G1939" s="239">
        <v>8698523902929</v>
      </c>
      <c r="H1939" s="34" t="s">
        <v>17</v>
      </c>
      <c r="I1939" s="113">
        <v>50.13</v>
      </c>
      <c r="J1939" s="115">
        <f>VLOOKUP(M1939,'Grupy rabatowe'!A:E,5,0)</f>
        <v>0</v>
      </c>
      <c r="K1939" s="100">
        <f t="shared" si="93"/>
        <v>0</v>
      </c>
      <c r="L1939" s="18">
        <f t="shared" si="94"/>
        <v>50.13</v>
      </c>
      <c r="M1939" s="19" t="s">
        <v>1473</v>
      </c>
      <c r="N1939" s="24" t="str">
        <f t="shared" si="92"/>
        <v>rabat - grupa</v>
      </c>
    </row>
    <row r="1940" spans="1:14" x14ac:dyDescent="0.25">
      <c r="A1940" s="196" t="s">
        <v>1478</v>
      </c>
      <c r="B1940" s="136" t="s">
        <v>1479</v>
      </c>
      <c r="C1940" s="42" t="s">
        <v>193</v>
      </c>
      <c r="D1940" s="34"/>
      <c r="E1940" s="17"/>
      <c r="F1940" s="194" t="s">
        <v>5240</v>
      </c>
      <c r="G1940" s="239">
        <v>8698523970201</v>
      </c>
      <c r="H1940" s="34" t="s">
        <v>17</v>
      </c>
      <c r="I1940" s="113">
        <v>18.82</v>
      </c>
      <c r="J1940" s="115">
        <f>VLOOKUP(M1940,'Grupy rabatowe'!A:E,5,0)</f>
        <v>0</v>
      </c>
      <c r="K1940" s="100">
        <f t="shared" si="93"/>
        <v>0</v>
      </c>
      <c r="L1940" s="18">
        <f t="shared" si="94"/>
        <v>18.82</v>
      </c>
      <c r="M1940" s="19" t="s">
        <v>1418</v>
      </c>
      <c r="N1940" s="24" t="str">
        <f t="shared" si="92"/>
        <v>rabat - grupa</v>
      </c>
    </row>
    <row r="1941" spans="1:14" x14ac:dyDescent="0.25">
      <c r="A1941" s="196" t="s">
        <v>1480</v>
      </c>
      <c r="B1941" s="136" t="s">
        <v>1481</v>
      </c>
      <c r="C1941" s="42" t="s">
        <v>193</v>
      </c>
      <c r="D1941" s="34"/>
      <c r="E1941" s="17"/>
      <c r="F1941" s="194" t="s">
        <v>5240</v>
      </c>
      <c r="G1941" s="239">
        <v>8698523920428</v>
      </c>
      <c r="H1941" s="34" t="s">
        <v>17</v>
      </c>
      <c r="I1941" s="113">
        <v>19.95</v>
      </c>
      <c r="J1941" s="115">
        <f>VLOOKUP(M1941,'Grupy rabatowe'!A:E,5,0)</f>
        <v>0</v>
      </c>
      <c r="K1941" s="100">
        <f t="shared" si="93"/>
        <v>0</v>
      </c>
      <c r="L1941" s="18">
        <f t="shared" si="94"/>
        <v>19.95</v>
      </c>
      <c r="M1941" s="19" t="s">
        <v>1418</v>
      </c>
      <c r="N1941" s="24" t="str">
        <f t="shared" si="92"/>
        <v>rabat - grupa</v>
      </c>
    </row>
    <row r="1942" spans="1:14" x14ac:dyDescent="0.25">
      <c r="A1942" s="196" t="s">
        <v>1482</v>
      </c>
      <c r="B1942" s="136" t="s">
        <v>1483</v>
      </c>
      <c r="C1942" s="42" t="s">
        <v>193</v>
      </c>
      <c r="D1942" s="34"/>
      <c r="E1942" s="17"/>
      <c r="F1942" s="194" t="s">
        <v>5240</v>
      </c>
      <c r="G1942" s="239">
        <v>8698523900741</v>
      </c>
      <c r="H1942" s="34" t="s">
        <v>17</v>
      </c>
      <c r="I1942" s="113">
        <v>24.63</v>
      </c>
      <c r="J1942" s="115">
        <f>VLOOKUP(M1942,'Grupy rabatowe'!A:E,5,0)</f>
        <v>0</v>
      </c>
      <c r="K1942" s="100">
        <f t="shared" si="93"/>
        <v>0</v>
      </c>
      <c r="L1942" s="18">
        <f t="shared" si="94"/>
        <v>24.63</v>
      </c>
      <c r="M1942" s="19" t="s">
        <v>1418</v>
      </c>
      <c r="N1942" s="24" t="str">
        <f t="shared" si="92"/>
        <v>rabat - grupa</v>
      </c>
    </row>
    <row r="1943" spans="1:14" x14ac:dyDescent="0.25">
      <c r="A1943" s="196" t="s">
        <v>1484</v>
      </c>
      <c r="B1943" s="136" t="s">
        <v>1485</v>
      </c>
      <c r="C1943" s="42" t="s">
        <v>193</v>
      </c>
      <c r="D1943" s="34"/>
      <c r="E1943" s="17"/>
      <c r="F1943" s="194" t="s">
        <v>5240</v>
      </c>
      <c r="G1943" s="239">
        <v>8698523900833</v>
      </c>
      <c r="H1943" s="34" t="s">
        <v>17</v>
      </c>
      <c r="I1943" s="113">
        <v>28.23</v>
      </c>
      <c r="J1943" s="115">
        <f>VLOOKUP(M1943,'Grupy rabatowe'!A:E,5,0)</f>
        <v>0</v>
      </c>
      <c r="K1943" s="100">
        <f t="shared" si="93"/>
        <v>0</v>
      </c>
      <c r="L1943" s="18">
        <f t="shared" si="94"/>
        <v>28.23</v>
      </c>
      <c r="M1943" s="19" t="s">
        <v>1418</v>
      </c>
      <c r="N1943" s="24" t="str">
        <f t="shared" si="92"/>
        <v>rabat - grupa</v>
      </c>
    </row>
    <row r="1944" spans="1:14" x14ac:dyDescent="0.25">
      <c r="A1944" s="196" t="s">
        <v>1602</v>
      </c>
      <c r="B1944" s="136" t="s">
        <v>1603</v>
      </c>
      <c r="C1944" s="42" t="s">
        <v>193</v>
      </c>
      <c r="D1944" s="34"/>
      <c r="E1944" s="17"/>
      <c r="F1944" s="194" t="s">
        <v>5240</v>
      </c>
      <c r="G1944" s="239">
        <v>8698523920435</v>
      </c>
      <c r="H1944" s="34" t="s">
        <v>17</v>
      </c>
      <c r="I1944" s="113">
        <v>43.8</v>
      </c>
      <c r="J1944" s="115">
        <f>VLOOKUP(M1944,'Grupy rabatowe'!A:E,5,0)</f>
        <v>0</v>
      </c>
      <c r="K1944" s="100">
        <f t="shared" si="93"/>
        <v>0</v>
      </c>
      <c r="L1944" s="18">
        <f t="shared" si="94"/>
        <v>43.8</v>
      </c>
      <c r="M1944" s="19" t="s">
        <v>1418</v>
      </c>
      <c r="N1944" s="24" t="str">
        <f t="shared" si="92"/>
        <v>rabat - grupa</v>
      </c>
    </row>
    <row r="1945" spans="1:14" x14ac:dyDescent="0.25">
      <c r="A1945" s="196" t="s">
        <v>1604</v>
      </c>
      <c r="B1945" s="136" t="s">
        <v>1605</v>
      </c>
      <c r="C1945" s="42" t="s">
        <v>193</v>
      </c>
      <c r="D1945" s="34"/>
      <c r="E1945" s="17"/>
      <c r="F1945" s="194" t="s">
        <v>5240</v>
      </c>
      <c r="G1945" s="239">
        <v>8698523900840</v>
      </c>
      <c r="H1945" s="34" t="s">
        <v>17</v>
      </c>
      <c r="I1945" s="113">
        <v>59.3</v>
      </c>
      <c r="J1945" s="115">
        <f>VLOOKUP(M1945,'Grupy rabatowe'!A:E,5,0)</f>
        <v>0</v>
      </c>
      <c r="K1945" s="100">
        <f t="shared" si="93"/>
        <v>0</v>
      </c>
      <c r="L1945" s="18">
        <f t="shared" si="94"/>
        <v>59.3</v>
      </c>
      <c r="M1945" s="19" t="s">
        <v>1418</v>
      </c>
      <c r="N1945" s="24" t="str">
        <f t="shared" si="92"/>
        <v>rabat - grupa</v>
      </c>
    </row>
    <row r="1946" spans="1:14" x14ac:dyDescent="0.25">
      <c r="A1946" s="196" t="s">
        <v>1606</v>
      </c>
      <c r="B1946" s="136" t="s">
        <v>1607</v>
      </c>
      <c r="C1946" s="42" t="s">
        <v>193</v>
      </c>
      <c r="D1946" s="34"/>
      <c r="E1946" s="17"/>
      <c r="F1946" s="194" t="s">
        <v>5240</v>
      </c>
      <c r="G1946" s="239">
        <v>8698523940884</v>
      </c>
      <c r="H1946" s="34" t="s">
        <v>17</v>
      </c>
      <c r="I1946" s="113">
        <v>34.56</v>
      </c>
      <c r="J1946" s="115">
        <f>VLOOKUP(M1946,'Grupy rabatowe'!A:E,5,0)</f>
        <v>0</v>
      </c>
      <c r="K1946" s="100">
        <f t="shared" si="93"/>
        <v>0</v>
      </c>
      <c r="L1946" s="18">
        <f t="shared" si="94"/>
        <v>34.56</v>
      </c>
      <c r="M1946" s="19" t="s">
        <v>1418</v>
      </c>
      <c r="N1946" s="24" t="str">
        <f t="shared" si="92"/>
        <v>rabat - grupa</v>
      </c>
    </row>
    <row r="1947" spans="1:14" x14ac:dyDescent="0.25">
      <c r="A1947" s="196" t="s">
        <v>1608</v>
      </c>
      <c r="B1947" s="136" t="s">
        <v>1609</v>
      </c>
      <c r="C1947" s="42" t="s">
        <v>193</v>
      </c>
      <c r="D1947" s="34"/>
      <c r="E1947" s="17"/>
      <c r="F1947" s="194" t="s">
        <v>5240</v>
      </c>
      <c r="G1947" s="239">
        <v>8698523940907</v>
      </c>
      <c r="H1947" s="34" t="s">
        <v>17</v>
      </c>
      <c r="I1947" s="113">
        <v>43.95</v>
      </c>
      <c r="J1947" s="115">
        <f>VLOOKUP(M1947,'Grupy rabatowe'!A:E,5,0)</f>
        <v>0</v>
      </c>
      <c r="K1947" s="100">
        <f t="shared" si="93"/>
        <v>0</v>
      </c>
      <c r="L1947" s="18">
        <f t="shared" si="94"/>
        <v>43.95</v>
      </c>
      <c r="M1947" s="19" t="s">
        <v>1418</v>
      </c>
      <c r="N1947" s="24" t="str">
        <f t="shared" si="92"/>
        <v>rabat - grupa</v>
      </c>
    </row>
    <row r="1948" spans="1:14" x14ac:dyDescent="0.25">
      <c r="A1948" s="196" t="s">
        <v>1610</v>
      </c>
      <c r="B1948" s="136" t="s">
        <v>1611</v>
      </c>
      <c r="C1948" s="42" t="s">
        <v>193</v>
      </c>
      <c r="D1948" s="34"/>
      <c r="E1948" s="17"/>
      <c r="F1948" s="194" t="s">
        <v>5240</v>
      </c>
      <c r="G1948" s="239">
        <v>8698523940914</v>
      </c>
      <c r="H1948" s="34" t="s">
        <v>17</v>
      </c>
      <c r="I1948" s="113">
        <v>43.95</v>
      </c>
      <c r="J1948" s="115">
        <f>VLOOKUP(M1948,'Grupy rabatowe'!A:E,5,0)</f>
        <v>0</v>
      </c>
      <c r="K1948" s="100">
        <f t="shared" si="93"/>
        <v>0</v>
      </c>
      <c r="L1948" s="18">
        <f t="shared" si="94"/>
        <v>43.95</v>
      </c>
      <c r="M1948" s="19" t="s">
        <v>1418</v>
      </c>
      <c r="N1948" s="24" t="str">
        <f t="shared" si="92"/>
        <v>rabat - grupa</v>
      </c>
    </row>
    <row r="1949" spans="1:14" x14ac:dyDescent="0.25">
      <c r="A1949" s="196" t="s">
        <v>1486</v>
      </c>
      <c r="B1949" s="136" t="s">
        <v>1481</v>
      </c>
      <c r="C1949" s="42" t="s">
        <v>163</v>
      </c>
      <c r="D1949" s="34"/>
      <c r="E1949" s="17"/>
      <c r="F1949" s="194" t="s">
        <v>5240</v>
      </c>
      <c r="G1949" s="239">
        <v>8698523907634</v>
      </c>
      <c r="H1949" s="34" t="s">
        <v>17</v>
      </c>
      <c r="I1949" s="113">
        <v>41</v>
      </c>
      <c r="J1949" s="115">
        <f>VLOOKUP(M1949,'Grupy rabatowe'!A:E,5,0)</f>
        <v>0</v>
      </c>
      <c r="K1949" s="100">
        <f t="shared" si="93"/>
        <v>0</v>
      </c>
      <c r="L1949" s="18">
        <f t="shared" si="94"/>
        <v>41</v>
      </c>
      <c r="M1949" s="19" t="s">
        <v>1435</v>
      </c>
      <c r="N1949" s="24" t="str">
        <f t="shared" si="92"/>
        <v>rabat - grupa</v>
      </c>
    </row>
    <row r="1950" spans="1:14" x14ac:dyDescent="0.25">
      <c r="A1950" s="196" t="s">
        <v>1487</v>
      </c>
      <c r="B1950" s="136" t="s">
        <v>1485</v>
      </c>
      <c r="C1950" s="42" t="s">
        <v>163</v>
      </c>
      <c r="D1950" s="34"/>
      <c r="E1950" s="17"/>
      <c r="F1950" s="194" t="s">
        <v>5240</v>
      </c>
      <c r="G1950" s="239">
        <v>8698523905401</v>
      </c>
      <c r="H1950" s="34" t="s">
        <v>17</v>
      </c>
      <c r="I1950" s="113">
        <v>50.53</v>
      </c>
      <c r="J1950" s="115">
        <f>VLOOKUP(M1950,'Grupy rabatowe'!A:E,5,0)</f>
        <v>0</v>
      </c>
      <c r="K1950" s="100">
        <f t="shared" si="93"/>
        <v>0</v>
      </c>
      <c r="L1950" s="18">
        <f t="shared" si="94"/>
        <v>50.53</v>
      </c>
      <c r="M1950" s="19" t="s">
        <v>1435</v>
      </c>
      <c r="N1950" s="24" t="str">
        <f t="shared" si="92"/>
        <v>rabat - grupa</v>
      </c>
    </row>
    <row r="1951" spans="1:14" x14ac:dyDescent="0.25">
      <c r="A1951" s="196" t="s">
        <v>1488</v>
      </c>
      <c r="B1951" s="136" t="s">
        <v>1489</v>
      </c>
      <c r="C1951" s="42" t="s">
        <v>163</v>
      </c>
      <c r="D1951" s="34"/>
      <c r="E1951" s="17"/>
      <c r="F1951" s="194" t="s">
        <v>5240</v>
      </c>
      <c r="G1951" s="239">
        <v>8698523906422</v>
      </c>
      <c r="H1951" s="34" t="s">
        <v>17</v>
      </c>
      <c r="I1951" s="113">
        <v>151.51</v>
      </c>
      <c r="J1951" s="115">
        <f>VLOOKUP(M1951,'Grupy rabatowe'!A:E,5,0)</f>
        <v>0</v>
      </c>
      <c r="K1951" s="100">
        <f t="shared" si="93"/>
        <v>0</v>
      </c>
      <c r="L1951" s="18">
        <f t="shared" si="94"/>
        <v>151.51</v>
      </c>
      <c r="M1951" s="19" t="s">
        <v>1435</v>
      </c>
      <c r="N1951" s="24" t="str">
        <f t="shared" si="92"/>
        <v>rabat - grupa</v>
      </c>
    </row>
    <row r="1952" spans="1:14" x14ac:dyDescent="0.25">
      <c r="A1952" s="196" t="s">
        <v>6672</v>
      </c>
      <c r="B1952" s="132" t="s">
        <v>6673</v>
      </c>
      <c r="C1952" s="133" t="s">
        <v>163</v>
      </c>
      <c r="D1952" s="135"/>
      <c r="E1952" s="132"/>
      <c r="F1952" s="237" t="s">
        <v>5240</v>
      </c>
      <c r="G1952" s="257">
        <v>5904067630772</v>
      </c>
      <c r="H1952" s="34" t="s">
        <v>17</v>
      </c>
      <c r="I1952" s="189">
        <v>97.49</v>
      </c>
      <c r="J1952" s="115">
        <f>VLOOKUP(M1952,'Grupy rabatowe'!A:E,5,0)</f>
        <v>0</v>
      </c>
      <c r="K1952" s="100">
        <f t="shared" ref="K1952" si="95">J1952</f>
        <v>0</v>
      </c>
      <c r="L1952" s="18">
        <f t="shared" ref="L1952" si="96">I1952*(1-K1952)</f>
        <v>97.49</v>
      </c>
      <c r="M1952" s="19" t="s">
        <v>1435</v>
      </c>
      <c r="N1952" s="24" t="str">
        <f t="shared" si="92"/>
        <v>rabat - grupa</v>
      </c>
    </row>
    <row r="1953" spans="1:14" x14ac:dyDescent="0.25">
      <c r="A1953" s="196" t="s">
        <v>1490</v>
      </c>
      <c r="B1953" s="136" t="s">
        <v>1491</v>
      </c>
      <c r="C1953" s="42" t="s">
        <v>163</v>
      </c>
      <c r="D1953" s="34"/>
      <c r="E1953" s="17"/>
      <c r="F1953" s="194" t="s">
        <v>5240</v>
      </c>
      <c r="G1953" s="239">
        <v>8698523907269</v>
      </c>
      <c r="H1953" s="34" t="s">
        <v>17</v>
      </c>
      <c r="I1953" s="113">
        <v>390.95</v>
      </c>
      <c r="J1953" s="115">
        <f>VLOOKUP(M1953,'Grupy rabatowe'!A:E,5,0)</f>
        <v>0</v>
      </c>
      <c r="K1953" s="100">
        <f t="shared" si="93"/>
        <v>0</v>
      </c>
      <c r="L1953" s="18">
        <f t="shared" si="94"/>
        <v>390.95</v>
      </c>
      <c r="M1953" s="19" t="s">
        <v>1435</v>
      </c>
      <c r="N1953" s="24" t="str">
        <f t="shared" si="92"/>
        <v>rabat - grupa</v>
      </c>
    </row>
    <row r="1954" spans="1:14" x14ac:dyDescent="0.25">
      <c r="A1954" s="196" t="s">
        <v>1492</v>
      </c>
      <c r="B1954" s="136" t="s">
        <v>1493</v>
      </c>
      <c r="C1954" s="42" t="s">
        <v>193</v>
      </c>
      <c r="D1954" s="34"/>
      <c r="E1954" s="17"/>
      <c r="F1954" s="194" t="s">
        <v>5240</v>
      </c>
      <c r="G1954" s="239">
        <v>8698523910306</v>
      </c>
      <c r="H1954" s="34" t="s">
        <v>17</v>
      </c>
      <c r="I1954" s="113">
        <v>28.11</v>
      </c>
      <c r="J1954" s="115">
        <f>VLOOKUP(M1954,'Grupy rabatowe'!A:E,5,0)</f>
        <v>0</v>
      </c>
      <c r="K1954" s="100">
        <f t="shared" si="93"/>
        <v>0</v>
      </c>
      <c r="L1954" s="18">
        <f t="shared" si="94"/>
        <v>28.11</v>
      </c>
      <c r="M1954" s="19" t="s">
        <v>1421</v>
      </c>
      <c r="N1954" s="24" t="str">
        <f t="shared" si="92"/>
        <v>rabat - grupa</v>
      </c>
    </row>
    <row r="1955" spans="1:14" x14ac:dyDescent="0.25">
      <c r="A1955" s="196" t="s">
        <v>1494</v>
      </c>
      <c r="B1955" s="136" t="s">
        <v>1495</v>
      </c>
      <c r="C1955" s="42" t="s">
        <v>193</v>
      </c>
      <c r="D1955" s="34"/>
      <c r="E1955" s="17"/>
      <c r="F1955" s="194" t="s">
        <v>5240</v>
      </c>
      <c r="G1955" s="239">
        <v>8698523920503</v>
      </c>
      <c r="H1955" s="34" t="s">
        <v>17</v>
      </c>
      <c r="I1955" s="113">
        <v>31.96</v>
      </c>
      <c r="J1955" s="115">
        <f>VLOOKUP(M1955,'Grupy rabatowe'!A:E,5,0)</f>
        <v>0</v>
      </c>
      <c r="K1955" s="100">
        <f t="shared" si="93"/>
        <v>0</v>
      </c>
      <c r="L1955" s="18">
        <f t="shared" si="94"/>
        <v>31.96</v>
      </c>
      <c r="M1955" s="19" t="s">
        <v>1421</v>
      </c>
      <c r="N1955" s="24" t="str">
        <f t="shared" si="92"/>
        <v>rabat - grupa</v>
      </c>
    </row>
    <row r="1956" spans="1:14" x14ac:dyDescent="0.25">
      <c r="A1956" s="196" t="s">
        <v>1496</v>
      </c>
      <c r="B1956" s="136" t="s">
        <v>1497</v>
      </c>
      <c r="C1956" s="42" t="s">
        <v>193</v>
      </c>
      <c r="D1956" s="34"/>
      <c r="E1956" s="17"/>
      <c r="F1956" s="194" t="s">
        <v>5240</v>
      </c>
      <c r="G1956" s="239">
        <v>8698523920855</v>
      </c>
      <c r="H1956" s="34" t="s">
        <v>17</v>
      </c>
      <c r="I1956" s="113">
        <v>36.659999999999997</v>
      </c>
      <c r="J1956" s="115">
        <f>VLOOKUP(M1956,'Grupy rabatowe'!A:E,5,0)</f>
        <v>0</v>
      </c>
      <c r="K1956" s="100">
        <f t="shared" si="93"/>
        <v>0</v>
      </c>
      <c r="L1956" s="18">
        <f t="shared" si="94"/>
        <v>36.659999999999997</v>
      </c>
      <c r="M1956" s="19" t="s">
        <v>1421</v>
      </c>
      <c r="N1956" s="24" t="str">
        <f t="shared" si="92"/>
        <v>rabat - grupa</v>
      </c>
    </row>
    <row r="1957" spans="1:14" x14ac:dyDescent="0.25">
      <c r="A1957" s="196" t="s">
        <v>1498</v>
      </c>
      <c r="B1957" s="136" t="s">
        <v>1499</v>
      </c>
      <c r="C1957" s="42" t="s">
        <v>193</v>
      </c>
      <c r="D1957" s="34"/>
      <c r="E1957" s="17"/>
      <c r="F1957" s="194" t="s">
        <v>5240</v>
      </c>
      <c r="G1957" s="239">
        <v>8698523931004</v>
      </c>
      <c r="H1957" s="34" t="s">
        <v>17</v>
      </c>
      <c r="I1957" s="113">
        <v>40.68</v>
      </c>
      <c r="J1957" s="115">
        <f>VLOOKUP(M1957,'Grupy rabatowe'!A:E,5,0)</f>
        <v>0</v>
      </c>
      <c r="K1957" s="100">
        <f t="shared" si="93"/>
        <v>0</v>
      </c>
      <c r="L1957" s="18">
        <f t="shared" si="94"/>
        <v>40.68</v>
      </c>
      <c r="M1957" s="19" t="s">
        <v>1421</v>
      </c>
      <c r="N1957" s="24" t="str">
        <f t="shared" si="92"/>
        <v>rabat - grupa</v>
      </c>
    </row>
    <row r="1958" spans="1:14" x14ac:dyDescent="0.25">
      <c r="A1958" s="196" t="s">
        <v>1022</v>
      </c>
      <c r="B1958" s="132" t="s">
        <v>1023</v>
      </c>
      <c r="C1958" s="14" t="s">
        <v>193</v>
      </c>
      <c r="D1958" s="16"/>
      <c r="E1958" s="25"/>
      <c r="F1958" s="194" t="s">
        <v>5241</v>
      </c>
      <c r="G1958" s="239">
        <v>5902188702675</v>
      </c>
      <c r="H1958" s="16" t="s">
        <v>17</v>
      </c>
      <c r="I1958" s="113">
        <v>92.78</v>
      </c>
      <c r="J1958" s="115">
        <f>VLOOKUP(M1958,'Grupy rabatowe'!A:E,5,0)</f>
        <v>0</v>
      </c>
      <c r="K1958" s="100">
        <f t="shared" si="93"/>
        <v>0</v>
      </c>
      <c r="L1958" s="18">
        <f t="shared" si="94"/>
        <v>92.78</v>
      </c>
      <c r="M1958" s="19" t="s">
        <v>1021</v>
      </c>
      <c r="N1958" s="24" t="str">
        <f t="shared" si="92"/>
        <v>rabat - grupa</v>
      </c>
    </row>
    <row r="1959" spans="1:14" x14ac:dyDescent="0.25">
      <c r="A1959" s="196" t="s">
        <v>1024</v>
      </c>
      <c r="B1959" s="132" t="s">
        <v>1025</v>
      </c>
      <c r="C1959" s="14" t="s">
        <v>193</v>
      </c>
      <c r="D1959" s="16"/>
      <c r="E1959" s="25"/>
      <c r="F1959" s="194" t="s">
        <v>5241</v>
      </c>
      <c r="G1959" s="239">
        <v>5902188702682</v>
      </c>
      <c r="H1959" s="16" t="s">
        <v>17</v>
      </c>
      <c r="I1959" s="113">
        <v>107.79</v>
      </c>
      <c r="J1959" s="115">
        <f>VLOOKUP(M1959,'Grupy rabatowe'!A:E,5,0)</f>
        <v>0</v>
      </c>
      <c r="K1959" s="100">
        <f t="shared" si="93"/>
        <v>0</v>
      </c>
      <c r="L1959" s="18">
        <f t="shared" si="94"/>
        <v>107.79</v>
      </c>
      <c r="M1959" s="19" t="s">
        <v>1021</v>
      </c>
      <c r="N1959" s="24" t="str">
        <f t="shared" si="92"/>
        <v>rabat - grupa</v>
      </c>
    </row>
    <row r="1960" spans="1:14" x14ac:dyDescent="0.25">
      <c r="A1960" s="196" t="s">
        <v>1500</v>
      </c>
      <c r="B1960" s="136" t="s">
        <v>1495</v>
      </c>
      <c r="C1960" s="42" t="s">
        <v>163</v>
      </c>
      <c r="D1960" s="34"/>
      <c r="E1960" s="17"/>
      <c r="F1960" s="194" t="s">
        <v>5240</v>
      </c>
      <c r="G1960" s="239">
        <v>8698523907696</v>
      </c>
      <c r="H1960" s="34" t="s">
        <v>17</v>
      </c>
      <c r="I1960" s="113">
        <v>64.47</v>
      </c>
      <c r="J1960" s="115">
        <f>VLOOKUP(M1960,'Grupy rabatowe'!A:E,5,0)</f>
        <v>0</v>
      </c>
      <c r="K1960" s="100">
        <f t="shared" si="93"/>
        <v>0</v>
      </c>
      <c r="L1960" s="18">
        <f t="shared" si="94"/>
        <v>64.47</v>
      </c>
      <c r="M1960" s="19" t="s">
        <v>1442</v>
      </c>
      <c r="N1960" s="24" t="str">
        <f t="shared" si="92"/>
        <v>rabat - grupa</v>
      </c>
    </row>
    <row r="1961" spans="1:14" x14ac:dyDescent="0.25">
      <c r="A1961" s="196" t="s">
        <v>1501</v>
      </c>
      <c r="B1961" s="136" t="s">
        <v>1499</v>
      </c>
      <c r="C1961" s="42" t="s">
        <v>163</v>
      </c>
      <c r="D1961" s="34"/>
      <c r="E1961" s="17"/>
      <c r="F1961" s="194" t="s">
        <v>5240</v>
      </c>
      <c r="G1961" s="239">
        <v>8698523907740</v>
      </c>
      <c r="H1961" s="34" t="s">
        <v>17</v>
      </c>
      <c r="I1961" s="113">
        <v>76.650000000000006</v>
      </c>
      <c r="J1961" s="115">
        <f>VLOOKUP(M1961,'Grupy rabatowe'!A:E,5,0)</f>
        <v>0</v>
      </c>
      <c r="K1961" s="100">
        <f t="shared" si="93"/>
        <v>0</v>
      </c>
      <c r="L1961" s="18">
        <f t="shared" si="94"/>
        <v>76.650000000000006</v>
      </c>
      <c r="M1961" s="19" t="s">
        <v>1442</v>
      </c>
      <c r="N1961" s="24" t="str">
        <f t="shared" si="92"/>
        <v>rabat - grupa</v>
      </c>
    </row>
    <row r="1962" spans="1:14" x14ac:dyDescent="0.25">
      <c r="A1962" s="196" t="s">
        <v>1502</v>
      </c>
      <c r="B1962" s="136" t="s">
        <v>1503</v>
      </c>
      <c r="C1962" s="42" t="s">
        <v>163</v>
      </c>
      <c r="D1962" s="34"/>
      <c r="E1962" s="17"/>
      <c r="F1962" s="194" t="s">
        <v>5240</v>
      </c>
      <c r="G1962" s="239">
        <v>8698523903469</v>
      </c>
      <c r="H1962" s="34" t="s">
        <v>17</v>
      </c>
      <c r="I1962" s="113">
        <v>220.42</v>
      </c>
      <c r="J1962" s="115">
        <f>VLOOKUP(M1962,'Grupy rabatowe'!A:E,5,0)</f>
        <v>0</v>
      </c>
      <c r="K1962" s="100">
        <f t="shared" si="93"/>
        <v>0</v>
      </c>
      <c r="L1962" s="18">
        <f t="shared" si="94"/>
        <v>220.42</v>
      </c>
      <c r="M1962" s="19" t="s">
        <v>1442</v>
      </c>
      <c r="N1962" s="24" t="str">
        <f t="shared" si="92"/>
        <v>rabat - grupa</v>
      </c>
    </row>
    <row r="1963" spans="1:14" x14ac:dyDescent="0.25">
      <c r="A1963" s="196" t="s">
        <v>6676</v>
      </c>
      <c r="B1963" s="132" t="s">
        <v>6677</v>
      </c>
      <c r="C1963" s="133" t="s">
        <v>163</v>
      </c>
      <c r="D1963" s="135"/>
      <c r="E1963" s="132"/>
      <c r="F1963" s="237" t="s">
        <v>5240</v>
      </c>
      <c r="G1963" s="257">
        <v>5904067630796</v>
      </c>
      <c r="H1963" s="34" t="s">
        <v>17</v>
      </c>
      <c r="I1963" s="189">
        <v>136.47999999999999</v>
      </c>
      <c r="J1963" s="115">
        <f>VLOOKUP(M1963,'Grupy rabatowe'!A:E,5,0)</f>
        <v>0</v>
      </c>
      <c r="K1963" s="100">
        <f t="shared" ref="K1963" si="97">J1963</f>
        <v>0</v>
      </c>
      <c r="L1963" s="18">
        <f t="shared" ref="L1963" si="98">I1963*(1-K1963)</f>
        <v>136.47999999999999</v>
      </c>
      <c r="M1963" s="19" t="s">
        <v>1442</v>
      </c>
      <c r="N1963" s="24" t="str">
        <f t="shared" si="92"/>
        <v>rabat - grupa</v>
      </c>
    </row>
    <row r="1964" spans="1:14" x14ac:dyDescent="0.25">
      <c r="A1964" s="196" t="s">
        <v>1504</v>
      </c>
      <c r="B1964" s="136" t="s">
        <v>1505</v>
      </c>
      <c r="C1964" s="42" t="s">
        <v>163</v>
      </c>
      <c r="D1964" s="34"/>
      <c r="E1964" s="17"/>
      <c r="F1964" s="194" t="s">
        <v>5240</v>
      </c>
      <c r="G1964" s="239">
        <v>8698523917329</v>
      </c>
      <c r="H1964" s="34" t="s">
        <v>17</v>
      </c>
      <c r="I1964" s="113">
        <v>533.58000000000004</v>
      </c>
      <c r="J1964" s="115">
        <f>VLOOKUP(M1964,'Grupy rabatowe'!A:E,5,0)</f>
        <v>0</v>
      </c>
      <c r="K1964" s="100">
        <f t="shared" si="93"/>
        <v>0</v>
      </c>
      <c r="L1964" s="18">
        <f t="shared" si="94"/>
        <v>533.58000000000004</v>
      </c>
      <c r="M1964" s="19" t="s">
        <v>1442</v>
      </c>
      <c r="N1964" s="24" t="str">
        <f t="shared" ref="N1964:N2030" si="99">IF(J1964=K1964,"rabat - grupa","rabat - produkt")</f>
        <v>rabat - grupa</v>
      </c>
    </row>
    <row r="1965" spans="1:14" x14ac:dyDescent="0.25">
      <c r="A1965" s="196" t="s">
        <v>1506</v>
      </c>
      <c r="B1965" s="136" t="s">
        <v>1507</v>
      </c>
      <c r="C1965" s="42" t="s">
        <v>193</v>
      </c>
      <c r="D1965" s="34"/>
      <c r="E1965" s="17"/>
      <c r="F1965" s="194" t="s">
        <v>5240</v>
      </c>
      <c r="G1965" s="239">
        <v>8698523910245</v>
      </c>
      <c r="H1965" s="34" t="s">
        <v>17</v>
      </c>
      <c r="I1965" s="113">
        <v>25.02</v>
      </c>
      <c r="J1965" s="115">
        <f>VLOOKUP(M1965,'Grupy rabatowe'!A:E,5,0)</f>
        <v>0</v>
      </c>
      <c r="K1965" s="100">
        <f t="shared" si="93"/>
        <v>0</v>
      </c>
      <c r="L1965" s="18">
        <f t="shared" si="94"/>
        <v>25.02</v>
      </c>
      <c r="M1965" s="19" t="s">
        <v>1424</v>
      </c>
      <c r="N1965" s="24" t="str">
        <f t="shared" si="99"/>
        <v>rabat - grupa</v>
      </c>
    </row>
    <row r="1966" spans="1:14" x14ac:dyDescent="0.25">
      <c r="A1966" s="196" t="s">
        <v>1508</v>
      </c>
      <c r="B1966" s="136" t="s">
        <v>1509</v>
      </c>
      <c r="C1966" s="42" t="s">
        <v>193</v>
      </c>
      <c r="D1966" s="34"/>
      <c r="E1966" s="17"/>
      <c r="F1966" s="194" t="s">
        <v>5240</v>
      </c>
      <c r="G1966" s="239">
        <v>8698523920459</v>
      </c>
      <c r="H1966" s="34" t="s">
        <v>17</v>
      </c>
      <c r="I1966" s="113">
        <v>27.98</v>
      </c>
      <c r="J1966" s="115">
        <f>VLOOKUP(M1966,'Grupy rabatowe'!A:E,5,0)</f>
        <v>0</v>
      </c>
      <c r="K1966" s="100">
        <f t="shared" si="93"/>
        <v>0</v>
      </c>
      <c r="L1966" s="18">
        <f t="shared" si="94"/>
        <v>27.98</v>
      </c>
      <c r="M1966" s="19" t="s">
        <v>1424</v>
      </c>
      <c r="N1966" s="24" t="str">
        <f t="shared" si="99"/>
        <v>rabat - grupa</v>
      </c>
    </row>
    <row r="1967" spans="1:14" x14ac:dyDescent="0.25">
      <c r="A1967" s="196" t="s">
        <v>1510</v>
      </c>
      <c r="B1967" s="136" t="s">
        <v>1511</v>
      </c>
      <c r="C1967" s="42" t="s">
        <v>193</v>
      </c>
      <c r="D1967" s="34"/>
      <c r="E1967" s="17"/>
      <c r="F1967" s="194" t="s">
        <v>5240</v>
      </c>
      <c r="G1967" s="239">
        <v>8698523900772</v>
      </c>
      <c r="H1967" s="34" t="s">
        <v>17</v>
      </c>
      <c r="I1967" s="113">
        <v>33.159999999999997</v>
      </c>
      <c r="J1967" s="115">
        <f>VLOOKUP(M1967,'Grupy rabatowe'!A:E,5,0)</f>
        <v>0</v>
      </c>
      <c r="K1967" s="100">
        <f t="shared" si="93"/>
        <v>0</v>
      </c>
      <c r="L1967" s="18">
        <f t="shared" si="94"/>
        <v>33.159999999999997</v>
      </c>
      <c r="M1967" s="19" t="s">
        <v>1424</v>
      </c>
      <c r="N1967" s="24" t="str">
        <f t="shared" si="99"/>
        <v>rabat - grupa</v>
      </c>
    </row>
    <row r="1968" spans="1:14" x14ac:dyDescent="0.25">
      <c r="A1968" s="196" t="s">
        <v>1512</v>
      </c>
      <c r="B1968" s="136" t="s">
        <v>1513</v>
      </c>
      <c r="C1968" s="42" t="s">
        <v>193</v>
      </c>
      <c r="D1968" s="34"/>
      <c r="E1968" s="17"/>
      <c r="F1968" s="194" t="s">
        <v>5240</v>
      </c>
      <c r="G1968" s="239">
        <v>8698523900871</v>
      </c>
      <c r="H1968" s="34" t="s">
        <v>17</v>
      </c>
      <c r="I1968" s="113">
        <v>35.65</v>
      </c>
      <c r="J1968" s="115">
        <f>VLOOKUP(M1968,'Grupy rabatowe'!A:E,5,0)</f>
        <v>0</v>
      </c>
      <c r="K1968" s="100">
        <f t="shared" si="93"/>
        <v>0</v>
      </c>
      <c r="L1968" s="18">
        <f t="shared" si="94"/>
        <v>35.65</v>
      </c>
      <c r="M1968" s="19" t="s">
        <v>1424</v>
      </c>
      <c r="N1968" s="24" t="str">
        <f t="shared" si="99"/>
        <v>rabat - grupa</v>
      </c>
    </row>
    <row r="1969" spans="1:14" x14ac:dyDescent="0.25">
      <c r="A1969" s="196" t="s">
        <v>1514</v>
      </c>
      <c r="B1969" s="136" t="s">
        <v>1509</v>
      </c>
      <c r="C1969" s="42" t="s">
        <v>163</v>
      </c>
      <c r="D1969" s="34"/>
      <c r="E1969" s="17"/>
      <c r="F1969" s="194" t="s">
        <v>5240</v>
      </c>
      <c r="G1969" s="239">
        <v>8698523907665</v>
      </c>
      <c r="H1969" s="34" t="s">
        <v>17</v>
      </c>
      <c r="I1969" s="113">
        <v>50.04</v>
      </c>
      <c r="J1969" s="115">
        <f>VLOOKUP(M1969,'Grupy rabatowe'!A:E,5,0)</f>
        <v>0</v>
      </c>
      <c r="K1969" s="100">
        <f t="shared" si="93"/>
        <v>0</v>
      </c>
      <c r="L1969" s="18">
        <f t="shared" si="94"/>
        <v>50.04</v>
      </c>
      <c r="M1969" s="19" t="s">
        <v>1449</v>
      </c>
      <c r="N1969" s="24" t="str">
        <f t="shared" si="99"/>
        <v>rabat - grupa</v>
      </c>
    </row>
    <row r="1970" spans="1:14" x14ac:dyDescent="0.25">
      <c r="A1970" s="196" t="s">
        <v>1515</v>
      </c>
      <c r="B1970" s="136" t="s">
        <v>1516</v>
      </c>
      <c r="C1970" s="42" t="s">
        <v>163</v>
      </c>
      <c r="D1970" s="34"/>
      <c r="E1970" s="17"/>
      <c r="F1970" s="194" t="s">
        <v>5240</v>
      </c>
      <c r="G1970" s="239">
        <v>8698523905432</v>
      </c>
      <c r="H1970" s="34" t="s">
        <v>17</v>
      </c>
      <c r="I1970" s="113">
        <v>58.66</v>
      </c>
      <c r="J1970" s="115">
        <f>VLOOKUP(M1970,'Grupy rabatowe'!A:E,5,0)</f>
        <v>0</v>
      </c>
      <c r="K1970" s="100">
        <f t="shared" si="93"/>
        <v>0</v>
      </c>
      <c r="L1970" s="18">
        <f t="shared" si="94"/>
        <v>58.66</v>
      </c>
      <c r="M1970" s="19" t="s">
        <v>1449</v>
      </c>
      <c r="N1970" s="24" t="str">
        <f t="shared" si="99"/>
        <v>rabat - grupa</v>
      </c>
    </row>
    <row r="1971" spans="1:14" x14ac:dyDescent="0.25">
      <c r="A1971" s="196" t="s">
        <v>1517</v>
      </c>
      <c r="B1971" s="136" t="s">
        <v>1518</v>
      </c>
      <c r="C1971" s="42" t="s">
        <v>163</v>
      </c>
      <c r="D1971" s="34"/>
      <c r="E1971" s="17"/>
      <c r="F1971" s="194" t="s">
        <v>5240</v>
      </c>
      <c r="G1971" s="239">
        <v>8698523906439</v>
      </c>
      <c r="H1971" s="34" t="s">
        <v>17</v>
      </c>
      <c r="I1971" s="113">
        <v>187.44</v>
      </c>
      <c r="J1971" s="115">
        <f>VLOOKUP(M1971,'Grupy rabatowe'!A:E,5,0)</f>
        <v>0</v>
      </c>
      <c r="K1971" s="100">
        <f t="shared" si="93"/>
        <v>0</v>
      </c>
      <c r="L1971" s="18">
        <f t="shared" si="94"/>
        <v>187.44</v>
      </c>
      <c r="M1971" s="19" t="s">
        <v>1449</v>
      </c>
      <c r="N1971" s="24" t="str">
        <f t="shared" si="99"/>
        <v>rabat - grupa</v>
      </c>
    </row>
    <row r="1972" spans="1:14" x14ac:dyDescent="0.25">
      <c r="A1972" s="196" t="s">
        <v>6674</v>
      </c>
      <c r="B1972" s="132" t="s">
        <v>6675</v>
      </c>
      <c r="C1972" s="42" t="s">
        <v>163</v>
      </c>
      <c r="D1972" s="34"/>
      <c r="E1972" s="17"/>
      <c r="F1972" s="194" t="s">
        <v>5240</v>
      </c>
      <c r="G1972" s="257">
        <v>5904067630789</v>
      </c>
      <c r="H1972" s="34" t="s">
        <v>17</v>
      </c>
      <c r="I1972" s="189">
        <v>134.79</v>
      </c>
      <c r="J1972" s="115">
        <f>VLOOKUP(M1972,'Grupy rabatowe'!A:E,5,0)</f>
        <v>0</v>
      </c>
      <c r="K1972" s="100">
        <f t="shared" ref="K1972" si="100">J1972</f>
        <v>0</v>
      </c>
      <c r="L1972" s="18">
        <f t="shared" ref="L1972" si="101">I1972*(1-K1972)</f>
        <v>134.79</v>
      </c>
      <c r="M1972" s="19" t="s">
        <v>1449</v>
      </c>
      <c r="N1972" s="24" t="str">
        <f t="shared" si="99"/>
        <v>rabat - grupa</v>
      </c>
    </row>
    <row r="1973" spans="1:14" x14ac:dyDescent="0.25">
      <c r="A1973" s="196" t="s">
        <v>1519</v>
      </c>
      <c r="B1973" s="136" t="s">
        <v>1520</v>
      </c>
      <c r="C1973" s="42" t="s">
        <v>163</v>
      </c>
      <c r="D1973" s="34"/>
      <c r="E1973" s="17"/>
      <c r="F1973" s="194" t="s">
        <v>5240</v>
      </c>
      <c r="G1973" s="239">
        <v>8698523917275</v>
      </c>
      <c r="H1973" s="34" t="s">
        <v>17</v>
      </c>
      <c r="I1973" s="113">
        <v>425.56</v>
      </c>
      <c r="J1973" s="115">
        <f>VLOOKUP(M1973,'Grupy rabatowe'!A:E,5,0)</f>
        <v>0</v>
      </c>
      <c r="K1973" s="100">
        <f t="shared" si="93"/>
        <v>0</v>
      </c>
      <c r="L1973" s="18">
        <f t="shared" si="94"/>
        <v>425.56</v>
      </c>
      <c r="M1973" s="19" t="s">
        <v>1449</v>
      </c>
      <c r="N1973" s="24" t="str">
        <f t="shared" si="99"/>
        <v>rabat - grupa</v>
      </c>
    </row>
    <row r="1974" spans="1:14" x14ac:dyDescent="0.25">
      <c r="A1974" s="196" t="s">
        <v>1521</v>
      </c>
      <c r="B1974" s="136" t="s">
        <v>1522</v>
      </c>
      <c r="C1974" s="42" t="s">
        <v>193</v>
      </c>
      <c r="D1974" s="34"/>
      <c r="E1974" s="17"/>
      <c r="F1974" s="194" t="s">
        <v>5240</v>
      </c>
      <c r="G1974" s="239">
        <v>5902188709162</v>
      </c>
      <c r="H1974" s="34" t="s">
        <v>17</v>
      </c>
      <c r="I1974" s="113">
        <v>23.44</v>
      </c>
      <c r="J1974" s="115">
        <f>VLOOKUP(M1974,'Grupy rabatowe'!A:E,5,0)</f>
        <v>0</v>
      </c>
      <c r="K1974" s="100">
        <f t="shared" si="93"/>
        <v>0</v>
      </c>
      <c r="L1974" s="18">
        <f t="shared" si="94"/>
        <v>23.44</v>
      </c>
      <c r="M1974" s="19" t="s">
        <v>1427</v>
      </c>
      <c r="N1974" s="24" t="str">
        <f t="shared" si="99"/>
        <v>rabat - grupa</v>
      </c>
    </row>
    <row r="1975" spans="1:14" x14ac:dyDescent="0.25">
      <c r="A1975" s="196" t="s">
        <v>1523</v>
      </c>
      <c r="B1975" s="136" t="s">
        <v>1524</v>
      </c>
      <c r="C1975" s="42" t="s">
        <v>193</v>
      </c>
      <c r="D1975" s="34"/>
      <c r="E1975" s="17"/>
      <c r="F1975" s="194" t="s">
        <v>5240</v>
      </c>
      <c r="G1975" s="239">
        <v>5902188709179</v>
      </c>
      <c r="H1975" s="34" t="s">
        <v>17</v>
      </c>
      <c r="I1975" s="113">
        <v>23.44</v>
      </c>
      <c r="J1975" s="115">
        <f>VLOOKUP(M1975,'Grupy rabatowe'!A:E,5,0)</f>
        <v>0</v>
      </c>
      <c r="K1975" s="100">
        <f t="shared" ref="K1975:K2040" si="102">J1975</f>
        <v>0</v>
      </c>
      <c r="L1975" s="18">
        <f t="shared" ref="L1975:L2040" si="103">I1975*(1-K1975)</f>
        <v>23.44</v>
      </c>
      <c r="M1975" s="19" t="s">
        <v>1427</v>
      </c>
      <c r="N1975" s="24" t="str">
        <f t="shared" si="99"/>
        <v>rabat - grupa</v>
      </c>
    </row>
    <row r="1976" spans="1:14" x14ac:dyDescent="0.25">
      <c r="A1976" s="196" t="s">
        <v>1525</v>
      </c>
      <c r="B1976" s="136" t="s">
        <v>1526</v>
      </c>
      <c r="C1976" s="42" t="s">
        <v>193</v>
      </c>
      <c r="D1976" s="34"/>
      <c r="E1976" s="17"/>
      <c r="F1976" s="194" t="s">
        <v>5240</v>
      </c>
      <c r="G1976" s="239">
        <v>5902188709186</v>
      </c>
      <c r="H1976" s="34" t="s">
        <v>17</v>
      </c>
      <c r="I1976" s="113">
        <v>30</v>
      </c>
      <c r="J1976" s="115">
        <f>VLOOKUP(M1976,'Grupy rabatowe'!A:E,5,0)</f>
        <v>0</v>
      </c>
      <c r="K1976" s="100">
        <f t="shared" si="102"/>
        <v>0</v>
      </c>
      <c r="L1976" s="18">
        <f t="shared" si="103"/>
        <v>30</v>
      </c>
      <c r="M1976" s="19" t="s">
        <v>1427</v>
      </c>
      <c r="N1976" s="24" t="str">
        <f t="shared" si="99"/>
        <v>rabat - grupa</v>
      </c>
    </row>
    <row r="1977" spans="1:14" x14ac:dyDescent="0.25">
      <c r="A1977" s="196" t="s">
        <v>1527</v>
      </c>
      <c r="B1977" s="136" t="s">
        <v>1528</v>
      </c>
      <c r="C1977" s="42" t="s">
        <v>193</v>
      </c>
      <c r="D1977" s="34"/>
      <c r="E1977" s="17"/>
      <c r="F1977" s="194" t="s">
        <v>5240</v>
      </c>
      <c r="G1977" s="239">
        <v>5902188709193</v>
      </c>
      <c r="H1977" s="34" t="s">
        <v>17</v>
      </c>
      <c r="I1977" s="113">
        <v>30</v>
      </c>
      <c r="J1977" s="115">
        <f>VLOOKUP(M1977,'Grupy rabatowe'!A:E,5,0)</f>
        <v>0</v>
      </c>
      <c r="K1977" s="100">
        <f t="shared" si="102"/>
        <v>0</v>
      </c>
      <c r="L1977" s="18">
        <f t="shared" si="103"/>
        <v>30</v>
      </c>
      <c r="M1977" s="19" t="s">
        <v>1427</v>
      </c>
      <c r="N1977" s="24" t="str">
        <f t="shared" si="99"/>
        <v>rabat - grupa</v>
      </c>
    </row>
    <row r="1978" spans="1:14" x14ac:dyDescent="0.25">
      <c r="A1978" s="196" t="s">
        <v>2541</v>
      </c>
      <c r="B1978" s="136" t="s">
        <v>2543</v>
      </c>
      <c r="C1978" s="42" t="s">
        <v>193</v>
      </c>
      <c r="D1978" s="34"/>
      <c r="E1978" s="17"/>
      <c r="F1978" s="194" t="s">
        <v>5237</v>
      </c>
      <c r="G1978" s="239">
        <v>5901087049218</v>
      </c>
      <c r="H1978" s="34" t="s">
        <v>17</v>
      </c>
      <c r="I1978" s="113">
        <v>25.78</v>
      </c>
      <c r="J1978" s="115">
        <f>VLOOKUP(M1978,'Grupy rabatowe'!A:E,5,0)</f>
        <v>0</v>
      </c>
      <c r="K1978" s="100">
        <f t="shared" si="102"/>
        <v>0</v>
      </c>
      <c r="L1978" s="18">
        <f t="shared" si="103"/>
        <v>25.78</v>
      </c>
      <c r="M1978" s="19" t="s">
        <v>1427</v>
      </c>
      <c r="N1978" s="24" t="str">
        <f t="shared" si="99"/>
        <v>rabat - grupa</v>
      </c>
    </row>
    <row r="1979" spans="1:14" x14ac:dyDescent="0.25">
      <c r="A1979" s="196" t="s">
        <v>2542</v>
      </c>
      <c r="B1979" s="136" t="s">
        <v>2544</v>
      </c>
      <c r="C1979" s="42" t="s">
        <v>193</v>
      </c>
      <c r="D1979" s="34"/>
      <c r="E1979" s="17"/>
      <c r="F1979" s="194" t="s">
        <v>5237</v>
      </c>
      <c r="G1979" s="239">
        <v>5901087049225</v>
      </c>
      <c r="H1979" s="34" t="s">
        <v>17</v>
      </c>
      <c r="I1979" s="113">
        <v>33</v>
      </c>
      <c r="J1979" s="115">
        <f>VLOOKUP(M1979,'Grupy rabatowe'!A:E,5,0)</f>
        <v>0</v>
      </c>
      <c r="K1979" s="100">
        <f t="shared" si="102"/>
        <v>0</v>
      </c>
      <c r="L1979" s="18">
        <f t="shared" si="103"/>
        <v>33</v>
      </c>
      <c r="M1979" s="19" t="s">
        <v>1427</v>
      </c>
      <c r="N1979" s="24" t="str">
        <f t="shared" si="99"/>
        <v>rabat - grupa</v>
      </c>
    </row>
    <row r="1980" spans="1:14" x14ac:dyDescent="0.25">
      <c r="A1980" s="196" t="s">
        <v>1533</v>
      </c>
      <c r="B1980" s="132" t="s">
        <v>1534</v>
      </c>
      <c r="C1980" s="42" t="s">
        <v>193</v>
      </c>
      <c r="D1980" s="16"/>
      <c r="E1980" s="25"/>
      <c r="F1980" s="194" t="s">
        <v>5240</v>
      </c>
      <c r="G1980" s="239">
        <v>5902188709223</v>
      </c>
      <c r="H1980" s="34" t="s">
        <v>17</v>
      </c>
      <c r="I1980" s="113">
        <v>32.700000000000003</v>
      </c>
      <c r="J1980" s="115">
        <f>VLOOKUP(M1980,'Grupy rabatowe'!A:E,5,0)</f>
        <v>0</v>
      </c>
      <c r="K1980" s="100">
        <f t="shared" si="102"/>
        <v>0</v>
      </c>
      <c r="L1980" s="18">
        <f t="shared" si="103"/>
        <v>32.700000000000003</v>
      </c>
      <c r="M1980" s="19" t="s">
        <v>1427</v>
      </c>
      <c r="N1980" s="24" t="str">
        <f t="shared" si="99"/>
        <v>rabat - grupa</v>
      </c>
    </row>
    <row r="1981" spans="1:14" x14ac:dyDescent="0.25">
      <c r="A1981" s="196" t="s">
        <v>1535</v>
      </c>
      <c r="B1981" s="132" t="s">
        <v>1536</v>
      </c>
      <c r="C1981" s="42" t="s">
        <v>193</v>
      </c>
      <c r="D1981" s="16"/>
      <c r="E1981" s="25"/>
      <c r="F1981" s="194" t="s">
        <v>5240</v>
      </c>
      <c r="G1981" s="239">
        <v>5902188709230</v>
      </c>
      <c r="H1981" s="34" t="s">
        <v>17</v>
      </c>
      <c r="I1981" s="113">
        <v>32.700000000000003</v>
      </c>
      <c r="J1981" s="115">
        <f>VLOOKUP(M1981,'Grupy rabatowe'!A:E,5,0)</f>
        <v>0</v>
      </c>
      <c r="K1981" s="100">
        <f t="shared" si="102"/>
        <v>0</v>
      </c>
      <c r="L1981" s="18">
        <f t="shared" si="103"/>
        <v>32.700000000000003</v>
      </c>
      <c r="M1981" s="19" t="s">
        <v>1427</v>
      </c>
      <c r="N1981" s="24" t="str">
        <f t="shared" si="99"/>
        <v>rabat - grupa</v>
      </c>
    </row>
    <row r="1982" spans="1:14" x14ac:dyDescent="0.25">
      <c r="A1982" s="196" t="s">
        <v>1537</v>
      </c>
      <c r="B1982" s="132" t="s">
        <v>1538</v>
      </c>
      <c r="C1982" s="42" t="s">
        <v>193</v>
      </c>
      <c r="D1982" s="16"/>
      <c r="E1982" s="25"/>
      <c r="F1982" s="194" t="s">
        <v>5240</v>
      </c>
      <c r="G1982" s="239">
        <v>5902188709247</v>
      </c>
      <c r="H1982" s="34" t="s">
        <v>17</v>
      </c>
      <c r="I1982" s="113">
        <v>41.5</v>
      </c>
      <c r="J1982" s="115">
        <f>VLOOKUP(M1982,'Grupy rabatowe'!A:E,5,0)</f>
        <v>0</v>
      </c>
      <c r="K1982" s="100">
        <f t="shared" si="102"/>
        <v>0</v>
      </c>
      <c r="L1982" s="18">
        <f t="shared" si="103"/>
        <v>41.5</v>
      </c>
      <c r="M1982" s="19" t="s">
        <v>1427</v>
      </c>
      <c r="N1982" s="24" t="str">
        <f t="shared" si="99"/>
        <v>rabat - grupa</v>
      </c>
    </row>
    <row r="1983" spans="1:14" x14ac:dyDescent="0.25">
      <c r="A1983" s="196" t="s">
        <v>1539</v>
      </c>
      <c r="B1983" s="132" t="s">
        <v>1540</v>
      </c>
      <c r="C1983" s="42" t="s">
        <v>193</v>
      </c>
      <c r="D1983" s="16"/>
      <c r="E1983" s="25"/>
      <c r="F1983" s="194" t="s">
        <v>5240</v>
      </c>
      <c r="G1983" s="239">
        <v>5902188709254</v>
      </c>
      <c r="H1983" s="34" t="s">
        <v>17</v>
      </c>
      <c r="I1983" s="113">
        <v>41.5</v>
      </c>
      <c r="J1983" s="115">
        <f>VLOOKUP(M1983,'Grupy rabatowe'!A:E,5,0)</f>
        <v>0</v>
      </c>
      <c r="K1983" s="100">
        <f t="shared" si="102"/>
        <v>0</v>
      </c>
      <c r="L1983" s="18">
        <f t="shared" si="103"/>
        <v>41.5</v>
      </c>
      <c r="M1983" s="19" t="s">
        <v>1427</v>
      </c>
      <c r="N1983" s="24" t="str">
        <f t="shared" si="99"/>
        <v>rabat - grupa</v>
      </c>
    </row>
    <row r="1984" spans="1:14" x14ac:dyDescent="0.25">
      <c r="A1984" s="196" t="s">
        <v>1541</v>
      </c>
      <c r="B1984" s="132" t="s">
        <v>1542</v>
      </c>
      <c r="C1984" s="42" t="s">
        <v>193</v>
      </c>
      <c r="D1984" s="16"/>
      <c r="E1984" s="25"/>
      <c r="F1984" s="194"/>
      <c r="G1984" s="239">
        <v>5902188709209</v>
      </c>
      <c r="H1984" s="34" t="s">
        <v>17</v>
      </c>
      <c r="I1984" s="113">
        <v>8.34</v>
      </c>
      <c r="J1984" s="115">
        <f>VLOOKUP(M1984,'Grupy rabatowe'!A:E,5,0)</f>
        <v>0</v>
      </c>
      <c r="K1984" s="100">
        <f t="shared" si="102"/>
        <v>0</v>
      </c>
      <c r="L1984" s="18">
        <f t="shared" si="103"/>
        <v>8.34</v>
      </c>
      <c r="M1984" s="19" t="s">
        <v>1427</v>
      </c>
      <c r="N1984" s="24" t="str">
        <f t="shared" si="99"/>
        <v>rabat - grupa</v>
      </c>
    </row>
    <row r="1985" spans="1:14" x14ac:dyDescent="0.25">
      <c r="A1985" s="196" t="s">
        <v>1543</v>
      </c>
      <c r="B1985" s="132" t="s">
        <v>1544</v>
      </c>
      <c r="C1985" s="42" t="s">
        <v>193</v>
      </c>
      <c r="D1985" s="16"/>
      <c r="E1985" s="25"/>
      <c r="F1985" s="194"/>
      <c r="G1985" s="239">
        <v>5902188709216</v>
      </c>
      <c r="H1985" s="34" t="s">
        <v>17</v>
      </c>
      <c r="I1985" s="113">
        <v>7.58</v>
      </c>
      <c r="J1985" s="115">
        <f>VLOOKUP(M1985,'Grupy rabatowe'!A:E,5,0)</f>
        <v>0</v>
      </c>
      <c r="K1985" s="100">
        <f t="shared" si="102"/>
        <v>0</v>
      </c>
      <c r="L1985" s="18">
        <f t="shared" si="103"/>
        <v>7.58</v>
      </c>
      <c r="M1985" s="19" t="s">
        <v>1427</v>
      </c>
      <c r="N1985" s="24" t="str">
        <f t="shared" si="99"/>
        <v>rabat - grupa</v>
      </c>
    </row>
    <row r="1986" spans="1:14" x14ac:dyDescent="0.25">
      <c r="A1986" s="196" t="s">
        <v>1529</v>
      </c>
      <c r="B1986" s="136" t="s">
        <v>1524</v>
      </c>
      <c r="C1986" s="42" t="s">
        <v>163</v>
      </c>
      <c r="D1986" s="34"/>
      <c r="E1986" s="17"/>
      <c r="F1986" s="194" t="s">
        <v>5240</v>
      </c>
      <c r="G1986" s="239">
        <v>8698523902967</v>
      </c>
      <c r="H1986" s="34" t="s">
        <v>17</v>
      </c>
      <c r="I1986" s="113">
        <v>50.67</v>
      </c>
      <c r="J1986" s="115">
        <f>VLOOKUP(M1986,'Grupy rabatowe'!A:E,5,0)</f>
        <v>0</v>
      </c>
      <c r="K1986" s="100">
        <f t="shared" si="102"/>
        <v>0</v>
      </c>
      <c r="L1986" s="18">
        <f t="shared" si="103"/>
        <v>50.67</v>
      </c>
      <c r="M1986" s="19" t="s">
        <v>1460</v>
      </c>
      <c r="N1986" s="24" t="str">
        <f t="shared" si="99"/>
        <v>rabat - grupa</v>
      </c>
    </row>
    <row r="1987" spans="1:14" x14ac:dyDescent="0.25">
      <c r="A1987" s="196" t="s">
        <v>1530</v>
      </c>
      <c r="B1987" s="136" t="s">
        <v>1528</v>
      </c>
      <c r="C1987" s="42" t="s">
        <v>163</v>
      </c>
      <c r="D1987" s="34"/>
      <c r="E1987" s="17"/>
      <c r="F1987" s="194" t="s">
        <v>5240</v>
      </c>
      <c r="G1987" s="239">
        <v>8698523905456</v>
      </c>
      <c r="H1987" s="34" t="s">
        <v>17</v>
      </c>
      <c r="I1987" s="113">
        <v>58.82</v>
      </c>
      <c r="J1987" s="115">
        <f>VLOOKUP(M1987,'Grupy rabatowe'!A:E,5,0)</f>
        <v>0</v>
      </c>
      <c r="K1987" s="100">
        <f t="shared" si="102"/>
        <v>0</v>
      </c>
      <c r="L1987" s="18">
        <f t="shared" si="103"/>
        <v>58.82</v>
      </c>
      <c r="M1987" s="19" t="s">
        <v>1460</v>
      </c>
      <c r="N1987" s="24" t="str">
        <f t="shared" si="99"/>
        <v>rabat - grupa</v>
      </c>
    </row>
    <row r="1988" spans="1:14" x14ac:dyDescent="0.25">
      <c r="A1988" s="196" t="s">
        <v>1531</v>
      </c>
      <c r="B1988" s="136" t="s">
        <v>1532</v>
      </c>
      <c r="C1988" s="42" t="s">
        <v>163</v>
      </c>
      <c r="D1988" s="34"/>
      <c r="E1988" s="17"/>
      <c r="F1988" s="194" t="s">
        <v>5240</v>
      </c>
      <c r="G1988" s="239">
        <v>8698523906453</v>
      </c>
      <c r="H1988" s="34" t="s">
        <v>17</v>
      </c>
      <c r="I1988" s="113">
        <v>142.5</v>
      </c>
      <c r="J1988" s="115">
        <f>VLOOKUP(M1988,'Grupy rabatowe'!A:E,5,0)</f>
        <v>0</v>
      </c>
      <c r="K1988" s="100">
        <f t="shared" si="102"/>
        <v>0</v>
      </c>
      <c r="L1988" s="18">
        <f t="shared" si="103"/>
        <v>142.5</v>
      </c>
      <c r="M1988" s="19" t="s">
        <v>1460</v>
      </c>
      <c r="N1988" s="24" t="str">
        <f t="shared" si="99"/>
        <v>rabat - grupa</v>
      </c>
    </row>
    <row r="1989" spans="1:14" x14ac:dyDescent="0.25">
      <c r="A1989" s="196" t="s">
        <v>6678</v>
      </c>
      <c r="B1989" s="132" t="s">
        <v>6679</v>
      </c>
      <c r="C1989" s="133" t="s">
        <v>163</v>
      </c>
      <c r="D1989" s="34"/>
      <c r="E1989" s="17"/>
      <c r="F1989" s="237" t="s">
        <v>5240</v>
      </c>
      <c r="G1989" s="257">
        <v>5904067630802</v>
      </c>
      <c r="H1989" s="34" t="s">
        <v>17</v>
      </c>
      <c r="I1989" s="189">
        <v>105.12</v>
      </c>
      <c r="J1989" s="115">
        <f>VLOOKUP(M1989,'Grupy rabatowe'!A:E,5,0)</f>
        <v>0</v>
      </c>
      <c r="K1989" s="100">
        <f t="shared" ref="K1989" si="104">J1989</f>
        <v>0</v>
      </c>
      <c r="L1989" s="18">
        <f t="shared" ref="L1989" si="105">I1989*(1-K1989)</f>
        <v>105.12</v>
      </c>
      <c r="M1989" s="19" t="s">
        <v>1460</v>
      </c>
      <c r="N1989" s="24" t="str">
        <f t="shared" si="99"/>
        <v>rabat - grupa</v>
      </c>
    </row>
    <row r="1990" spans="1:14" x14ac:dyDescent="0.25">
      <c r="A1990" s="196" t="s">
        <v>2505</v>
      </c>
      <c r="B1990" s="136" t="s">
        <v>2506</v>
      </c>
      <c r="C1990" s="42" t="s">
        <v>163</v>
      </c>
      <c r="D1990" s="34"/>
      <c r="E1990" s="17"/>
      <c r="F1990" s="194" t="s">
        <v>5240</v>
      </c>
      <c r="G1990" s="239">
        <v>8698523921869</v>
      </c>
      <c r="H1990" s="34" t="s">
        <v>17</v>
      </c>
      <c r="I1990" s="113">
        <v>380.06</v>
      </c>
      <c r="J1990" s="115">
        <f>VLOOKUP(M1990,'Grupy rabatowe'!A:E,5,0)</f>
        <v>0</v>
      </c>
      <c r="K1990" s="100">
        <f t="shared" si="102"/>
        <v>0</v>
      </c>
      <c r="L1990" s="18">
        <f t="shared" si="103"/>
        <v>380.06</v>
      </c>
      <c r="M1990" s="19" t="s">
        <v>1460</v>
      </c>
      <c r="N1990" s="24" t="str">
        <f t="shared" si="99"/>
        <v>rabat - grupa</v>
      </c>
    </row>
    <row r="1991" spans="1:14" x14ac:dyDescent="0.25">
      <c r="A1991" s="196" t="s">
        <v>1545</v>
      </c>
      <c r="B1991" s="132" t="s">
        <v>1546</v>
      </c>
      <c r="C1991" s="42" t="s">
        <v>193</v>
      </c>
      <c r="D1991" s="16"/>
      <c r="E1991" s="25"/>
      <c r="F1991" s="194" t="s">
        <v>5240</v>
      </c>
      <c r="G1991" s="239">
        <v>8698523910269</v>
      </c>
      <c r="H1991" s="34" t="s">
        <v>17</v>
      </c>
      <c r="I1991" s="113">
        <v>27.27</v>
      </c>
      <c r="J1991" s="115">
        <f>VLOOKUP(M1991,'Grupy rabatowe'!A:E,5,0)</f>
        <v>0</v>
      </c>
      <c r="K1991" s="100">
        <f t="shared" si="102"/>
        <v>0</v>
      </c>
      <c r="L1991" s="18">
        <f t="shared" si="103"/>
        <v>27.27</v>
      </c>
      <c r="M1991" s="19" t="s">
        <v>1427</v>
      </c>
      <c r="N1991" s="24" t="str">
        <f t="shared" si="99"/>
        <v>rabat - grupa</v>
      </c>
    </row>
    <row r="1992" spans="1:14" x14ac:dyDescent="0.25">
      <c r="A1992" s="196" t="s">
        <v>1547</v>
      </c>
      <c r="B1992" s="132" t="s">
        <v>1548</v>
      </c>
      <c r="C1992" s="42" t="s">
        <v>193</v>
      </c>
      <c r="D1992" s="16"/>
      <c r="E1992" s="25"/>
      <c r="F1992" s="194" t="s">
        <v>5240</v>
      </c>
      <c r="G1992" s="239">
        <v>8698523920466</v>
      </c>
      <c r="H1992" s="34" t="s">
        <v>17</v>
      </c>
      <c r="I1992" s="113">
        <v>27.27</v>
      </c>
      <c r="J1992" s="115">
        <f>VLOOKUP(M1992,'Grupy rabatowe'!A:E,5,0)</f>
        <v>0</v>
      </c>
      <c r="K1992" s="100">
        <f t="shared" si="102"/>
        <v>0</v>
      </c>
      <c r="L1992" s="18">
        <f t="shared" si="103"/>
        <v>27.27</v>
      </c>
      <c r="M1992" s="19" t="s">
        <v>1427</v>
      </c>
      <c r="N1992" s="24" t="str">
        <f t="shared" si="99"/>
        <v>rabat - grupa</v>
      </c>
    </row>
    <row r="1993" spans="1:14" x14ac:dyDescent="0.25">
      <c r="A1993" s="196" t="s">
        <v>1549</v>
      </c>
      <c r="B1993" s="132" t="s">
        <v>1550</v>
      </c>
      <c r="C1993" s="42" t="s">
        <v>193</v>
      </c>
      <c r="D1993" s="16"/>
      <c r="E1993" s="25"/>
      <c r="F1993" s="194" t="s">
        <v>5240</v>
      </c>
      <c r="G1993" s="239">
        <v>8698523900789</v>
      </c>
      <c r="H1993" s="34" t="s">
        <v>17</v>
      </c>
      <c r="I1993" s="113">
        <v>37.56</v>
      </c>
      <c r="J1993" s="115">
        <f>VLOOKUP(M1993,'Grupy rabatowe'!A:E,5,0)</f>
        <v>0</v>
      </c>
      <c r="K1993" s="100">
        <f t="shared" si="102"/>
        <v>0</v>
      </c>
      <c r="L1993" s="18">
        <f t="shared" si="103"/>
        <v>37.56</v>
      </c>
      <c r="M1993" s="19" t="s">
        <v>1427</v>
      </c>
      <c r="N1993" s="24" t="str">
        <f t="shared" si="99"/>
        <v>rabat - grupa</v>
      </c>
    </row>
    <row r="1994" spans="1:14" x14ac:dyDescent="0.25">
      <c r="A1994" s="196" t="s">
        <v>1551</v>
      </c>
      <c r="B1994" s="132" t="s">
        <v>1552</v>
      </c>
      <c r="C1994" s="42" t="s">
        <v>193</v>
      </c>
      <c r="D1994" s="16"/>
      <c r="E1994" s="25"/>
      <c r="F1994" s="194" t="s">
        <v>5240</v>
      </c>
      <c r="G1994" s="239">
        <v>8698523900864</v>
      </c>
      <c r="H1994" s="34" t="s">
        <v>17</v>
      </c>
      <c r="I1994" s="113">
        <v>37.56</v>
      </c>
      <c r="J1994" s="115">
        <f>VLOOKUP(M1994,'Grupy rabatowe'!A:E,5,0)</f>
        <v>0</v>
      </c>
      <c r="K1994" s="100">
        <f t="shared" si="102"/>
        <v>0</v>
      </c>
      <c r="L1994" s="18">
        <f t="shared" si="103"/>
        <v>37.56</v>
      </c>
      <c r="M1994" s="19" t="s">
        <v>1427</v>
      </c>
      <c r="N1994" s="24" t="str">
        <f t="shared" si="99"/>
        <v>rabat - grupa</v>
      </c>
    </row>
    <row r="1995" spans="1:14" x14ac:dyDescent="0.25">
      <c r="A1995" s="196" t="s">
        <v>3796</v>
      </c>
      <c r="B1995" s="137" t="s">
        <v>3798</v>
      </c>
      <c r="C1995" s="42" t="s">
        <v>193</v>
      </c>
      <c r="D1995" s="16"/>
      <c r="E1995" s="25"/>
      <c r="F1995" s="194" t="s">
        <v>5240</v>
      </c>
      <c r="G1995" s="239">
        <v>8698523900598</v>
      </c>
      <c r="H1995" s="34" t="s">
        <v>17</v>
      </c>
      <c r="I1995" s="113">
        <v>31.87</v>
      </c>
      <c r="J1995" s="115">
        <f>VLOOKUP(M1995,'Grupy rabatowe'!A:E,5,0)</f>
        <v>0</v>
      </c>
      <c r="K1995" s="100">
        <f t="shared" si="102"/>
        <v>0</v>
      </c>
      <c r="L1995" s="18">
        <f t="shared" si="103"/>
        <v>31.87</v>
      </c>
      <c r="M1995" s="19" t="s">
        <v>1427</v>
      </c>
      <c r="N1995" s="24" t="str">
        <f t="shared" si="99"/>
        <v>rabat - grupa</v>
      </c>
    </row>
    <row r="1996" spans="1:14" x14ac:dyDescent="0.25">
      <c r="A1996" s="196" t="s">
        <v>3797</v>
      </c>
      <c r="B1996" s="137" t="s">
        <v>3799</v>
      </c>
      <c r="C1996" s="42" t="s">
        <v>193</v>
      </c>
      <c r="D1996" s="16"/>
      <c r="E1996" s="25"/>
      <c r="F1996" s="194" t="s">
        <v>5240</v>
      </c>
      <c r="G1996" s="239">
        <v>8698523900673</v>
      </c>
      <c r="H1996" s="34" t="s">
        <v>17</v>
      </c>
      <c r="I1996" s="113">
        <v>39.4</v>
      </c>
      <c r="J1996" s="115">
        <f>VLOOKUP(M1996,'Grupy rabatowe'!A:E,5,0)</f>
        <v>0</v>
      </c>
      <c r="K1996" s="100">
        <f t="shared" si="102"/>
        <v>0</v>
      </c>
      <c r="L1996" s="18">
        <f t="shared" si="103"/>
        <v>39.4</v>
      </c>
      <c r="M1996" s="19" t="s">
        <v>1427</v>
      </c>
      <c r="N1996" s="24" t="str">
        <f t="shared" si="99"/>
        <v>rabat - grupa</v>
      </c>
    </row>
    <row r="1997" spans="1:14" x14ac:dyDescent="0.25">
      <c r="A1997" s="196" t="s">
        <v>1553</v>
      </c>
      <c r="B1997" s="136" t="s">
        <v>1554</v>
      </c>
      <c r="C1997" s="42" t="s">
        <v>163</v>
      </c>
      <c r="D1997" s="34"/>
      <c r="E1997" s="17"/>
      <c r="F1997" s="194" t="s">
        <v>5240</v>
      </c>
      <c r="G1997" s="239">
        <v>8698523907672</v>
      </c>
      <c r="H1997" s="34" t="s">
        <v>17</v>
      </c>
      <c r="I1997" s="113">
        <v>52.97</v>
      </c>
      <c r="J1997" s="115">
        <f>VLOOKUP(M1997,'Grupy rabatowe'!A:E,5,0)</f>
        <v>0</v>
      </c>
      <c r="K1997" s="100">
        <f t="shared" si="102"/>
        <v>0</v>
      </c>
      <c r="L1997" s="18">
        <f t="shared" si="103"/>
        <v>52.97</v>
      </c>
      <c r="M1997" s="19" t="s">
        <v>1460</v>
      </c>
      <c r="N1997" s="24" t="str">
        <f t="shared" si="99"/>
        <v>rabat - grupa</v>
      </c>
    </row>
    <row r="1998" spans="1:14" x14ac:dyDescent="0.25">
      <c r="A1998" s="196" t="s">
        <v>1555</v>
      </c>
      <c r="B1998" s="136" t="s">
        <v>1556</v>
      </c>
      <c r="C1998" s="42" t="s">
        <v>163</v>
      </c>
      <c r="D1998" s="34"/>
      <c r="E1998" s="17"/>
      <c r="F1998" s="194" t="s">
        <v>5240</v>
      </c>
      <c r="G1998" s="239">
        <v>8698523905449</v>
      </c>
      <c r="H1998" s="34" t="s">
        <v>17</v>
      </c>
      <c r="I1998" s="113">
        <v>61.5</v>
      </c>
      <c r="J1998" s="115">
        <f>VLOOKUP(M1998,'Grupy rabatowe'!A:E,5,0)</f>
        <v>0</v>
      </c>
      <c r="K1998" s="100">
        <f t="shared" si="102"/>
        <v>0</v>
      </c>
      <c r="L1998" s="18">
        <f t="shared" si="103"/>
        <v>61.5</v>
      </c>
      <c r="M1998" s="19" t="s">
        <v>1460</v>
      </c>
      <c r="N1998" s="24" t="str">
        <f t="shared" si="99"/>
        <v>rabat - grupa</v>
      </c>
    </row>
    <row r="1999" spans="1:14" x14ac:dyDescent="0.25">
      <c r="A1999" s="196" t="s">
        <v>1557</v>
      </c>
      <c r="B1999" s="136" t="s">
        <v>1558</v>
      </c>
      <c r="C1999" s="42" t="s">
        <v>163</v>
      </c>
      <c r="D1999" s="34"/>
      <c r="E1999" s="17"/>
      <c r="F1999" s="194" t="s">
        <v>5240</v>
      </c>
      <c r="G1999" s="239">
        <v>8698523906446</v>
      </c>
      <c r="H1999" s="34" t="s">
        <v>17</v>
      </c>
      <c r="I1999" s="113">
        <v>157.30000000000001</v>
      </c>
      <c r="J1999" s="115">
        <f>VLOOKUP(M1999,'Grupy rabatowe'!A:E,5,0)</f>
        <v>0</v>
      </c>
      <c r="K1999" s="100">
        <f t="shared" si="102"/>
        <v>0</v>
      </c>
      <c r="L1999" s="18">
        <f t="shared" si="103"/>
        <v>157.30000000000001</v>
      </c>
      <c r="M1999" s="19" t="s">
        <v>1460</v>
      </c>
      <c r="N1999" s="24" t="str">
        <f t="shared" si="99"/>
        <v>rabat - grupa</v>
      </c>
    </row>
    <row r="2000" spans="1:14" x14ac:dyDescent="0.25">
      <c r="A2000" s="196" t="s">
        <v>6680</v>
      </c>
      <c r="B2000" s="132" t="s">
        <v>6681</v>
      </c>
      <c r="C2000" s="133" t="s">
        <v>163</v>
      </c>
      <c r="D2000" s="34"/>
      <c r="E2000" s="17"/>
      <c r="F2000" s="237" t="s">
        <v>5240</v>
      </c>
      <c r="G2000" s="257">
        <v>5904067630819</v>
      </c>
      <c r="H2000" s="34" t="s">
        <v>17</v>
      </c>
      <c r="I2000" s="189">
        <v>99.35</v>
      </c>
      <c r="J2000" s="115">
        <f>VLOOKUP(M2000,'Grupy rabatowe'!A:E,5,0)</f>
        <v>0</v>
      </c>
      <c r="K2000" s="100">
        <f t="shared" ref="K2000:K2001" si="106">J2000</f>
        <v>0</v>
      </c>
      <c r="L2000" s="18">
        <f t="shared" ref="L2000:L2001" si="107">I2000*(1-K2000)</f>
        <v>99.35</v>
      </c>
      <c r="M2000" s="19" t="s">
        <v>1460</v>
      </c>
      <c r="N2000" s="24" t="str">
        <f t="shared" ref="N2000" si="108">IF(J2000=K2000,"rabat - grupa","rabat - produkt")</f>
        <v>rabat - grupa</v>
      </c>
    </row>
    <row r="2001" spans="1:14" x14ac:dyDescent="0.25">
      <c r="A2001" s="196" t="s">
        <v>1559</v>
      </c>
      <c r="B2001" s="136" t="s">
        <v>1560</v>
      </c>
      <c r="C2001" s="42" t="s">
        <v>163</v>
      </c>
      <c r="D2001" s="34"/>
      <c r="E2001" s="17"/>
      <c r="F2001" s="194" t="s">
        <v>5240</v>
      </c>
      <c r="G2001" s="239">
        <v>8698523907283</v>
      </c>
      <c r="H2001" s="34" t="s">
        <v>17</v>
      </c>
      <c r="I2001" s="113">
        <v>353.98</v>
      </c>
      <c r="J2001" s="115">
        <f>VLOOKUP(M2001,'Grupy rabatowe'!A:E,5,0)</f>
        <v>0</v>
      </c>
      <c r="K2001" s="100">
        <f t="shared" si="106"/>
        <v>0</v>
      </c>
      <c r="L2001" s="18">
        <f t="shared" si="107"/>
        <v>353.98</v>
      </c>
      <c r="M2001" s="19" t="s">
        <v>1460</v>
      </c>
      <c r="N2001" s="24" t="str">
        <f t="shared" si="99"/>
        <v>rabat - grupa</v>
      </c>
    </row>
    <row r="2002" spans="1:14" x14ac:dyDescent="0.25">
      <c r="A2002" s="141" t="s">
        <v>1571</v>
      </c>
      <c r="B2002" s="132" t="s">
        <v>1572</v>
      </c>
      <c r="C2002" s="42" t="s">
        <v>193</v>
      </c>
      <c r="D2002" s="16"/>
      <c r="E2002" s="25"/>
      <c r="F2002" s="194" t="s">
        <v>5240</v>
      </c>
      <c r="G2002" s="239">
        <v>8698523910221</v>
      </c>
      <c r="H2002" s="34" t="s">
        <v>17</v>
      </c>
      <c r="I2002" s="113">
        <v>22.99</v>
      </c>
      <c r="J2002" s="115">
        <f>VLOOKUP(M2002,'Grupy rabatowe'!A:E,5,0)</f>
        <v>0</v>
      </c>
      <c r="K2002" s="100">
        <f t="shared" si="102"/>
        <v>0</v>
      </c>
      <c r="L2002" s="18">
        <f t="shared" si="103"/>
        <v>22.99</v>
      </c>
      <c r="M2002" s="19" t="s">
        <v>1473</v>
      </c>
      <c r="N2002" s="24" t="str">
        <f t="shared" si="99"/>
        <v>rabat - grupa</v>
      </c>
    </row>
    <row r="2003" spans="1:14" x14ac:dyDescent="0.25">
      <c r="A2003" s="196" t="s">
        <v>1573</v>
      </c>
      <c r="B2003" s="132" t="s">
        <v>1574</v>
      </c>
      <c r="C2003" s="42" t="s">
        <v>193</v>
      </c>
      <c r="D2003" s="16"/>
      <c r="E2003" s="25"/>
      <c r="F2003" s="194" t="s">
        <v>5240</v>
      </c>
      <c r="G2003" s="239">
        <v>8698523907351</v>
      </c>
      <c r="H2003" s="34" t="s">
        <v>17</v>
      </c>
      <c r="I2003" s="113">
        <v>26.22</v>
      </c>
      <c r="J2003" s="115">
        <f>VLOOKUP(M2003,'Grupy rabatowe'!A:E,5,0)</f>
        <v>0</v>
      </c>
      <c r="K2003" s="100">
        <f t="shared" si="102"/>
        <v>0</v>
      </c>
      <c r="L2003" s="18">
        <f t="shared" si="103"/>
        <v>26.22</v>
      </c>
      <c r="M2003" s="19" t="s">
        <v>1473</v>
      </c>
      <c r="N2003" s="24" t="str">
        <f t="shared" si="99"/>
        <v>rabat - grupa</v>
      </c>
    </row>
    <row r="2004" spans="1:14" x14ac:dyDescent="0.25">
      <c r="A2004" s="196" t="s">
        <v>1575</v>
      </c>
      <c r="B2004" s="132" t="s">
        <v>1576</v>
      </c>
      <c r="C2004" s="42" t="s">
        <v>193</v>
      </c>
      <c r="D2004" s="16"/>
      <c r="E2004" s="25"/>
      <c r="F2004" s="194" t="s">
        <v>5240</v>
      </c>
      <c r="G2004" s="239">
        <v>8698523907276</v>
      </c>
      <c r="H2004" s="34" t="s">
        <v>17</v>
      </c>
      <c r="I2004" s="113">
        <v>31.19</v>
      </c>
      <c r="J2004" s="115">
        <f>VLOOKUP(M2004,'Grupy rabatowe'!A:E,5,0)</f>
        <v>0</v>
      </c>
      <c r="K2004" s="100">
        <f t="shared" si="102"/>
        <v>0</v>
      </c>
      <c r="L2004" s="18">
        <f t="shared" si="103"/>
        <v>31.19</v>
      </c>
      <c r="M2004" s="19" t="s">
        <v>1473</v>
      </c>
      <c r="N2004" s="24" t="str">
        <f t="shared" si="99"/>
        <v>rabat - grupa</v>
      </c>
    </row>
    <row r="2005" spans="1:14" x14ac:dyDescent="0.25">
      <c r="A2005" s="196" t="s">
        <v>1577</v>
      </c>
      <c r="B2005" s="132" t="s">
        <v>1578</v>
      </c>
      <c r="C2005" s="42" t="s">
        <v>193</v>
      </c>
      <c r="D2005" s="16"/>
      <c r="E2005" s="25"/>
      <c r="F2005" s="194" t="s">
        <v>5240</v>
      </c>
      <c r="G2005" s="239">
        <v>8698523907399</v>
      </c>
      <c r="H2005" s="34" t="s">
        <v>17</v>
      </c>
      <c r="I2005" s="113">
        <v>37.03</v>
      </c>
      <c r="J2005" s="115">
        <f>VLOOKUP(M2005,'Grupy rabatowe'!A:E,5,0)</f>
        <v>0</v>
      </c>
      <c r="K2005" s="100">
        <f t="shared" si="102"/>
        <v>0</v>
      </c>
      <c r="L2005" s="18">
        <f t="shared" si="103"/>
        <v>37.03</v>
      </c>
      <c r="M2005" s="19" t="s">
        <v>1473</v>
      </c>
      <c r="N2005" s="24" t="str">
        <f t="shared" si="99"/>
        <v>rabat - grupa</v>
      </c>
    </row>
    <row r="2006" spans="1:14" x14ac:dyDescent="0.25">
      <c r="A2006" s="196" t="s">
        <v>1579</v>
      </c>
      <c r="B2006" s="136" t="s">
        <v>1580</v>
      </c>
      <c r="C2006" s="42" t="s">
        <v>163</v>
      </c>
      <c r="D2006" s="34"/>
      <c r="E2006" s="17"/>
      <c r="F2006" s="194" t="s">
        <v>5240</v>
      </c>
      <c r="G2006" s="239">
        <v>8698523907641</v>
      </c>
      <c r="H2006" s="34" t="s">
        <v>17</v>
      </c>
      <c r="I2006" s="113">
        <v>48.15</v>
      </c>
      <c r="J2006" s="115">
        <f>VLOOKUP(M2006,'Grupy rabatowe'!A:E,5,0)</f>
        <v>0</v>
      </c>
      <c r="K2006" s="100">
        <f t="shared" si="102"/>
        <v>0</v>
      </c>
      <c r="L2006" s="18">
        <f t="shared" si="103"/>
        <v>48.15</v>
      </c>
      <c r="M2006" s="19" t="s">
        <v>1473</v>
      </c>
      <c r="N2006" s="24" t="str">
        <f t="shared" si="99"/>
        <v>rabat - grupa</v>
      </c>
    </row>
    <row r="2007" spans="1:14" x14ac:dyDescent="0.25">
      <c r="A2007" s="196" t="s">
        <v>1581</v>
      </c>
      <c r="B2007" s="136" t="s">
        <v>1582</v>
      </c>
      <c r="C2007" s="42" t="s">
        <v>163</v>
      </c>
      <c r="D2007" s="34"/>
      <c r="E2007" s="17"/>
      <c r="F2007" s="194" t="s">
        <v>5240</v>
      </c>
      <c r="G2007" s="239">
        <v>8698523902349</v>
      </c>
      <c r="H2007" s="34" t="s">
        <v>17</v>
      </c>
      <c r="I2007" s="113">
        <v>55.3</v>
      </c>
      <c r="J2007" s="115">
        <f>VLOOKUP(M2007,'Grupy rabatowe'!A:E,5,0)</f>
        <v>0</v>
      </c>
      <c r="K2007" s="100">
        <f t="shared" si="102"/>
        <v>0</v>
      </c>
      <c r="L2007" s="18">
        <f t="shared" si="103"/>
        <v>55.3</v>
      </c>
      <c r="M2007" s="19" t="s">
        <v>1473</v>
      </c>
      <c r="N2007" s="24" t="str">
        <f t="shared" si="99"/>
        <v>rabat - grupa</v>
      </c>
    </row>
    <row r="2008" spans="1:14" x14ac:dyDescent="0.25">
      <c r="A2008" s="196" t="s">
        <v>1583</v>
      </c>
      <c r="B2008" s="136" t="s">
        <v>1584</v>
      </c>
      <c r="C2008" s="42" t="s">
        <v>163</v>
      </c>
      <c r="D2008" s="34"/>
      <c r="E2008" s="17"/>
      <c r="F2008" s="194" t="s">
        <v>5240</v>
      </c>
      <c r="G2008" s="239">
        <v>8698523903452</v>
      </c>
      <c r="H2008" s="34" t="s">
        <v>17</v>
      </c>
      <c r="I2008" s="113">
        <v>162.19999999999999</v>
      </c>
      <c r="J2008" s="115">
        <f>VLOOKUP(M2008,'Grupy rabatowe'!A:E,5,0)</f>
        <v>0</v>
      </c>
      <c r="K2008" s="100">
        <f t="shared" si="102"/>
        <v>0</v>
      </c>
      <c r="L2008" s="18">
        <f t="shared" si="103"/>
        <v>162.19999999999999</v>
      </c>
      <c r="M2008" s="19" t="s">
        <v>1473</v>
      </c>
      <c r="N2008" s="24" t="str">
        <f t="shared" si="99"/>
        <v>rabat - grupa</v>
      </c>
    </row>
    <row r="2009" spans="1:14" x14ac:dyDescent="0.25">
      <c r="A2009" s="196" t="s">
        <v>3800</v>
      </c>
      <c r="B2009" s="136" t="s">
        <v>3801</v>
      </c>
      <c r="C2009" s="42" t="s">
        <v>163</v>
      </c>
      <c r="D2009" s="34"/>
      <c r="E2009" s="17"/>
      <c r="F2009" s="194" t="s">
        <v>5240</v>
      </c>
      <c r="G2009" s="239">
        <v>8698523917299</v>
      </c>
      <c r="H2009" s="34" t="s">
        <v>17</v>
      </c>
      <c r="I2009" s="113">
        <v>311.58</v>
      </c>
      <c r="J2009" s="115">
        <f>VLOOKUP(M2009,'Grupy rabatowe'!A:E,5,0)</f>
        <v>0</v>
      </c>
      <c r="K2009" s="100">
        <f t="shared" si="102"/>
        <v>0</v>
      </c>
      <c r="L2009" s="18">
        <f t="shared" si="103"/>
        <v>311.58</v>
      </c>
      <c r="M2009" s="19" t="s">
        <v>1473</v>
      </c>
      <c r="N2009" s="24" t="str">
        <f t="shared" si="99"/>
        <v>rabat - grupa</v>
      </c>
    </row>
    <row r="2010" spans="1:14" x14ac:dyDescent="0.25">
      <c r="A2010" s="141" t="s">
        <v>1588</v>
      </c>
      <c r="B2010" s="132" t="s">
        <v>1589</v>
      </c>
      <c r="C2010" s="42" t="s">
        <v>163</v>
      </c>
      <c r="D2010" s="16"/>
      <c r="E2010" s="25"/>
      <c r="F2010" s="194"/>
      <c r="G2010" s="239">
        <v>5901087040239</v>
      </c>
      <c r="H2010" s="34" t="s">
        <v>17</v>
      </c>
      <c r="I2010" s="113">
        <v>25.27</v>
      </c>
      <c r="J2010" s="115">
        <f>VLOOKUP(M2010,'Grupy rabatowe'!A:E,5,0)</f>
        <v>0</v>
      </c>
      <c r="K2010" s="100">
        <f t="shared" si="102"/>
        <v>0</v>
      </c>
      <c r="L2010" s="18">
        <f t="shared" si="103"/>
        <v>25.27</v>
      </c>
      <c r="M2010" s="19" t="s">
        <v>1587</v>
      </c>
      <c r="N2010" s="24" t="str">
        <f t="shared" si="99"/>
        <v>rabat - grupa</v>
      </c>
    </row>
    <row r="2011" spans="1:14" x14ac:dyDescent="0.25">
      <c r="A2011" s="141" t="s">
        <v>1590</v>
      </c>
      <c r="B2011" s="132" t="s">
        <v>1591</v>
      </c>
      <c r="C2011" s="42" t="s">
        <v>163</v>
      </c>
      <c r="D2011" s="16"/>
      <c r="E2011" s="25"/>
      <c r="F2011" s="194"/>
      <c r="G2011" s="239">
        <v>5901087040208</v>
      </c>
      <c r="H2011" s="34" t="s">
        <v>17</v>
      </c>
      <c r="I2011" s="113">
        <v>25.27</v>
      </c>
      <c r="J2011" s="115">
        <f>VLOOKUP(M2011,'Grupy rabatowe'!A:E,5,0)</f>
        <v>0</v>
      </c>
      <c r="K2011" s="100">
        <f t="shared" si="102"/>
        <v>0</v>
      </c>
      <c r="L2011" s="18">
        <f t="shared" si="103"/>
        <v>25.27</v>
      </c>
      <c r="M2011" s="19" t="s">
        <v>1587</v>
      </c>
      <c r="N2011" s="24" t="str">
        <f t="shared" si="99"/>
        <v>rabat - grupa</v>
      </c>
    </row>
    <row r="2012" spans="1:14" x14ac:dyDescent="0.25">
      <c r="A2012" s="141" t="s">
        <v>1592</v>
      </c>
      <c r="B2012" s="132" t="s">
        <v>1593</v>
      </c>
      <c r="C2012" s="42" t="s">
        <v>163</v>
      </c>
      <c r="D2012" s="16"/>
      <c r="E2012" s="25"/>
      <c r="F2012" s="194"/>
      <c r="G2012" s="239">
        <v>5901087040215</v>
      </c>
      <c r="H2012" s="34" t="s">
        <v>17</v>
      </c>
      <c r="I2012" s="113">
        <v>29.02</v>
      </c>
      <c r="J2012" s="115">
        <f>VLOOKUP(M2012,'Grupy rabatowe'!A:E,5,0)</f>
        <v>0</v>
      </c>
      <c r="K2012" s="100">
        <f t="shared" si="102"/>
        <v>0</v>
      </c>
      <c r="L2012" s="18">
        <f t="shared" si="103"/>
        <v>29.02</v>
      </c>
      <c r="M2012" s="19" t="s">
        <v>1587</v>
      </c>
      <c r="N2012" s="24" t="str">
        <f t="shared" si="99"/>
        <v>rabat - grupa</v>
      </c>
    </row>
    <row r="2013" spans="1:14" x14ac:dyDescent="0.25">
      <c r="A2013" s="141" t="s">
        <v>3819</v>
      </c>
      <c r="B2013" s="132" t="s">
        <v>3526</v>
      </c>
      <c r="C2013" s="42" t="s">
        <v>163</v>
      </c>
      <c r="D2013" s="16"/>
      <c r="E2013" s="25"/>
      <c r="F2013" s="194"/>
      <c r="G2013" s="239">
        <v>5901087049546</v>
      </c>
      <c r="H2013" s="34" t="s">
        <v>17</v>
      </c>
      <c r="I2013" s="113">
        <v>38.39</v>
      </c>
      <c r="J2013" s="115">
        <f>VLOOKUP(M2013,'Grupy rabatowe'!A:E,5,0)</f>
        <v>0</v>
      </c>
      <c r="K2013" s="100">
        <f t="shared" si="102"/>
        <v>0</v>
      </c>
      <c r="L2013" s="18">
        <f t="shared" si="103"/>
        <v>38.39</v>
      </c>
      <c r="M2013" s="19" t="s">
        <v>1587</v>
      </c>
      <c r="N2013" s="24" t="str">
        <f t="shared" si="99"/>
        <v>rabat - grupa</v>
      </c>
    </row>
    <row r="2014" spans="1:14" x14ac:dyDescent="0.25">
      <c r="A2014" s="196" t="s">
        <v>1561</v>
      </c>
      <c r="B2014" s="136" t="s">
        <v>6666</v>
      </c>
      <c r="C2014" s="42" t="s">
        <v>193</v>
      </c>
      <c r="D2014" s="34"/>
      <c r="E2014" s="17"/>
      <c r="F2014" s="194" t="s">
        <v>5240</v>
      </c>
      <c r="G2014" s="239">
        <v>8698523910320</v>
      </c>
      <c r="H2014" s="34" t="s">
        <v>17</v>
      </c>
      <c r="I2014" s="113">
        <v>34.21</v>
      </c>
      <c r="J2014" s="115">
        <f>VLOOKUP(M2014,'Grupy rabatowe'!A:E,5,0)</f>
        <v>0</v>
      </c>
      <c r="K2014" s="100">
        <f t="shared" si="102"/>
        <v>0</v>
      </c>
      <c r="L2014" s="18">
        <f t="shared" si="103"/>
        <v>34.21</v>
      </c>
      <c r="M2014" s="19" t="s">
        <v>1466</v>
      </c>
      <c r="N2014" s="24" t="str">
        <f t="shared" si="99"/>
        <v>rabat - grupa</v>
      </c>
    </row>
    <row r="2015" spans="1:14" x14ac:dyDescent="0.25">
      <c r="A2015" s="196" t="s">
        <v>1562</v>
      </c>
      <c r="B2015" s="136" t="s">
        <v>6667</v>
      </c>
      <c r="C2015" s="42" t="s">
        <v>193</v>
      </c>
      <c r="D2015" s="34"/>
      <c r="E2015" s="17"/>
      <c r="F2015" s="194" t="s">
        <v>5240</v>
      </c>
      <c r="G2015" s="239">
        <v>8698523920527</v>
      </c>
      <c r="H2015" s="34" t="s">
        <v>17</v>
      </c>
      <c r="I2015" s="113">
        <v>40.1</v>
      </c>
      <c r="J2015" s="115">
        <f>VLOOKUP(M2015,'Grupy rabatowe'!A:E,5,0)</f>
        <v>0</v>
      </c>
      <c r="K2015" s="100">
        <f t="shared" si="102"/>
        <v>0</v>
      </c>
      <c r="L2015" s="18">
        <f t="shared" si="103"/>
        <v>40.1</v>
      </c>
      <c r="M2015" s="19" t="s">
        <v>1466</v>
      </c>
      <c r="N2015" s="24" t="str">
        <f t="shared" si="99"/>
        <v>rabat - grupa</v>
      </c>
    </row>
    <row r="2016" spans="1:14" x14ac:dyDescent="0.25">
      <c r="A2016" s="196" t="s">
        <v>1563</v>
      </c>
      <c r="B2016" s="136" t="s">
        <v>6668</v>
      </c>
      <c r="C2016" s="42" t="s">
        <v>193</v>
      </c>
      <c r="D2016" s="34"/>
      <c r="E2016" s="17"/>
      <c r="F2016" s="194" t="s">
        <v>5240</v>
      </c>
      <c r="G2016" s="239">
        <v>8698523920831</v>
      </c>
      <c r="H2016" s="34" t="s">
        <v>17</v>
      </c>
      <c r="I2016" s="113">
        <v>44.61</v>
      </c>
      <c r="J2016" s="115">
        <f>VLOOKUP(M2016,'Grupy rabatowe'!A:E,5,0)</f>
        <v>0</v>
      </c>
      <c r="K2016" s="100">
        <f t="shared" si="102"/>
        <v>0</v>
      </c>
      <c r="L2016" s="18">
        <f t="shared" si="103"/>
        <v>44.61</v>
      </c>
      <c r="M2016" s="19" t="s">
        <v>1466</v>
      </c>
      <c r="N2016" s="24" t="str">
        <f t="shared" si="99"/>
        <v>rabat - grupa</v>
      </c>
    </row>
    <row r="2017" spans="1:14" x14ac:dyDescent="0.25">
      <c r="A2017" s="196" t="s">
        <v>1564</v>
      </c>
      <c r="B2017" s="136" t="s">
        <v>6669</v>
      </c>
      <c r="C2017" s="42" t="s">
        <v>193</v>
      </c>
      <c r="D2017" s="34"/>
      <c r="E2017" s="17"/>
      <c r="F2017" s="194" t="s">
        <v>5240</v>
      </c>
      <c r="G2017" s="239">
        <v>8698523902356</v>
      </c>
      <c r="H2017" s="34" t="s">
        <v>17</v>
      </c>
      <c r="I2017" s="113">
        <v>50.95</v>
      </c>
      <c r="J2017" s="115">
        <f>VLOOKUP(M2017,'Grupy rabatowe'!A:E,5,0)</f>
        <v>0</v>
      </c>
      <c r="K2017" s="100">
        <f t="shared" si="102"/>
        <v>0</v>
      </c>
      <c r="L2017" s="18">
        <f t="shared" si="103"/>
        <v>50.95</v>
      </c>
      <c r="M2017" s="19" t="s">
        <v>1466</v>
      </c>
      <c r="N2017" s="24" t="str">
        <f t="shared" si="99"/>
        <v>rabat - grupa</v>
      </c>
    </row>
    <row r="2018" spans="1:14" x14ac:dyDescent="0.25">
      <c r="A2018" s="141" t="s">
        <v>1596</v>
      </c>
      <c r="B2018" s="132" t="s">
        <v>1597</v>
      </c>
      <c r="C2018" s="42" t="s">
        <v>193</v>
      </c>
      <c r="D2018" s="16"/>
      <c r="E2018" s="25"/>
      <c r="F2018" s="194"/>
      <c r="G2018" s="239">
        <v>5901087040253</v>
      </c>
      <c r="H2018" s="34" t="s">
        <v>17</v>
      </c>
      <c r="I2018" s="113">
        <v>22.88</v>
      </c>
      <c r="J2018" s="115">
        <f>VLOOKUP(M2018,'Grupy rabatowe'!A:E,5,0)</f>
        <v>0</v>
      </c>
      <c r="K2018" s="100">
        <f t="shared" si="102"/>
        <v>0</v>
      </c>
      <c r="L2018" s="18">
        <f t="shared" si="103"/>
        <v>22.88</v>
      </c>
      <c r="M2018" s="19" t="s">
        <v>1587</v>
      </c>
      <c r="N2018" s="24" t="str">
        <f t="shared" si="99"/>
        <v>rabat - grupa</v>
      </c>
    </row>
    <row r="2019" spans="1:14" x14ac:dyDescent="0.25">
      <c r="A2019" s="141" t="s">
        <v>1598</v>
      </c>
      <c r="B2019" s="132" t="s">
        <v>1599</v>
      </c>
      <c r="C2019" s="42" t="s">
        <v>193</v>
      </c>
      <c r="D2019" s="16"/>
      <c r="E2019" s="25"/>
      <c r="F2019" s="194"/>
      <c r="G2019" s="239">
        <v>5901087040260</v>
      </c>
      <c r="H2019" s="34" t="s">
        <v>17</v>
      </c>
      <c r="I2019" s="113">
        <v>22.88</v>
      </c>
      <c r="J2019" s="115">
        <f>VLOOKUP(M2019,'Grupy rabatowe'!A:E,5,0)</f>
        <v>0</v>
      </c>
      <c r="K2019" s="100">
        <f t="shared" si="102"/>
        <v>0</v>
      </c>
      <c r="L2019" s="18">
        <f t="shared" si="103"/>
        <v>22.88</v>
      </c>
      <c r="M2019" s="19" t="s">
        <v>1587</v>
      </c>
      <c r="N2019" s="24" t="str">
        <f t="shared" si="99"/>
        <v>rabat - grupa</v>
      </c>
    </row>
    <row r="2020" spans="1:14" x14ac:dyDescent="0.25">
      <c r="A2020" s="196" t="s">
        <v>1566</v>
      </c>
      <c r="B2020" s="136" t="s">
        <v>1567</v>
      </c>
      <c r="C2020" s="42" t="s">
        <v>163</v>
      </c>
      <c r="D2020" s="34"/>
      <c r="E2020" s="17"/>
      <c r="F2020" s="194" t="s">
        <v>5240</v>
      </c>
      <c r="G2020" s="239">
        <v>8698523907658</v>
      </c>
      <c r="H2020" s="34" t="s">
        <v>17</v>
      </c>
      <c r="I2020" s="113">
        <v>66.64</v>
      </c>
      <c r="J2020" s="115">
        <f>VLOOKUP(M2020,'Grupy rabatowe'!A:E,5,0)</f>
        <v>0</v>
      </c>
      <c r="K2020" s="100">
        <f t="shared" si="102"/>
        <v>0</v>
      </c>
      <c r="L2020" s="18">
        <f t="shared" si="103"/>
        <v>66.64</v>
      </c>
      <c r="M2020" s="19" t="s">
        <v>1466</v>
      </c>
      <c r="N2020" s="24" t="str">
        <f t="shared" si="99"/>
        <v>rabat - grupa</v>
      </c>
    </row>
    <row r="2021" spans="1:14" x14ac:dyDescent="0.25">
      <c r="A2021" s="196" t="s">
        <v>1568</v>
      </c>
      <c r="B2021" s="136" t="s">
        <v>1565</v>
      </c>
      <c r="C2021" s="42" t="s">
        <v>163</v>
      </c>
      <c r="D2021" s="34"/>
      <c r="E2021" s="17"/>
      <c r="F2021" s="194" t="s">
        <v>5240</v>
      </c>
      <c r="G2021" s="239">
        <v>8698523907733</v>
      </c>
      <c r="H2021" s="34" t="s">
        <v>17</v>
      </c>
      <c r="I2021" s="113">
        <v>79.099999999999994</v>
      </c>
      <c r="J2021" s="115">
        <f>VLOOKUP(M2021,'Grupy rabatowe'!A:E,5,0)</f>
        <v>0</v>
      </c>
      <c r="K2021" s="100">
        <f t="shared" si="102"/>
        <v>0</v>
      </c>
      <c r="L2021" s="18">
        <f t="shared" si="103"/>
        <v>79.099999999999994</v>
      </c>
      <c r="M2021" s="19" t="s">
        <v>1466</v>
      </c>
      <c r="N2021" s="24" t="str">
        <f t="shared" si="99"/>
        <v>rabat - grupa</v>
      </c>
    </row>
    <row r="2022" spans="1:14" x14ac:dyDescent="0.25">
      <c r="A2022" s="196" t="s">
        <v>1569</v>
      </c>
      <c r="B2022" s="136" t="s">
        <v>1570</v>
      </c>
      <c r="C2022" s="42" t="s">
        <v>163</v>
      </c>
      <c r="D2022" s="34"/>
      <c r="E2022" s="17"/>
      <c r="F2022" s="194" t="s">
        <v>5240</v>
      </c>
      <c r="G2022" s="239">
        <v>8698523903476</v>
      </c>
      <c r="H2022" s="34" t="s">
        <v>17</v>
      </c>
      <c r="I2022" s="113">
        <v>215.18</v>
      </c>
      <c r="J2022" s="115">
        <f>VLOOKUP(M2022,'Grupy rabatowe'!A:E,5,0)</f>
        <v>0</v>
      </c>
      <c r="K2022" s="100">
        <f t="shared" si="102"/>
        <v>0</v>
      </c>
      <c r="L2022" s="18">
        <f t="shared" si="103"/>
        <v>215.18</v>
      </c>
      <c r="M2022" s="19" t="s">
        <v>1466</v>
      </c>
      <c r="N2022" s="24" t="str">
        <f t="shared" si="99"/>
        <v>rabat - grupa</v>
      </c>
    </row>
    <row r="2023" spans="1:14" x14ac:dyDescent="0.25">
      <c r="A2023" s="196" t="s">
        <v>2507</v>
      </c>
      <c r="B2023" s="136" t="s">
        <v>2508</v>
      </c>
      <c r="C2023" s="42" t="s">
        <v>163</v>
      </c>
      <c r="D2023" s="34"/>
      <c r="E2023" s="17"/>
      <c r="F2023" s="194" t="s">
        <v>5240</v>
      </c>
      <c r="G2023" s="239">
        <v>8698523953600</v>
      </c>
      <c r="H2023" s="34" t="s">
        <v>17</v>
      </c>
      <c r="I2023" s="113">
        <v>513.16</v>
      </c>
      <c r="J2023" s="115">
        <f>VLOOKUP(M2023,'Grupy rabatowe'!A:E,5,0)</f>
        <v>0</v>
      </c>
      <c r="K2023" s="100">
        <f t="shared" si="102"/>
        <v>0</v>
      </c>
      <c r="L2023" s="18">
        <f t="shared" si="103"/>
        <v>513.16</v>
      </c>
      <c r="M2023" s="19" t="s">
        <v>1466</v>
      </c>
      <c r="N2023" s="24" t="str">
        <f t="shared" si="99"/>
        <v>rabat - grupa</v>
      </c>
    </row>
    <row r="2024" spans="1:14" x14ac:dyDescent="0.25">
      <c r="A2024" s="195" t="s">
        <v>2545</v>
      </c>
      <c r="B2024" s="198" t="s">
        <v>6434</v>
      </c>
      <c r="C2024" s="41" t="s">
        <v>59</v>
      </c>
      <c r="D2024" s="16" t="s">
        <v>330</v>
      </c>
      <c r="E2024" s="17"/>
      <c r="F2024" s="194" t="s">
        <v>5242</v>
      </c>
      <c r="G2024" s="239">
        <v>5901087049119</v>
      </c>
      <c r="H2024" s="16" t="s">
        <v>17</v>
      </c>
      <c r="I2024" s="113">
        <v>48.24</v>
      </c>
      <c r="J2024" s="115">
        <f>VLOOKUP(M2024,'Grupy rabatowe'!A:E,5,0)</f>
        <v>0</v>
      </c>
      <c r="K2024" s="100">
        <f t="shared" si="102"/>
        <v>0</v>
      </c>
      <c r="L2024" s="18">
        <f t="shared" si="103"/>
        <v>48.24</v>
      </c>
      <c r="M2024" s="19" t="s">
        <v>4736</v>
      </c>
      <c r="N2024" s="24" t="str">
        <f t="shared" si="99"/>
        <v>rabat - grupa</v>
      </c>
    </row>
    <row r="2025" spans="1:14" x14ac:dyDescent="0.25">
      <c r="A2025" s="195" t="s">
        <v>5228</v>
      </c>
      <c r="B2025" s="198" t="s">
        <v>6435</v>
      </c>
      <c r="C2025" s="133" t="s">
        <v>59</v>
      </c>
      <c r="D2025" s="153" t="s">
        <v>330</v>
      </c>
      <c r="E2025" s="136"/>
      <c r="F2025" s="194" t="s">
        <v>5229</v>
      </c>
      <c r="G2025" s="239">
        <v>5901087049133</v>
      </c>
      <c r="H2025" s="135" t="s">
        <v>5230</v>
      </c>
      <c r="I2025" s="189">
        <v>76.67</v>
      </c>
      <c r="J2025" s="115">
        <f>VLOOKUP(M2025,'Grupy rabatowe'!A:E,5,0)</f>
        <v>0</v>
      </c>
      <c r="K2025" s="100">
        <f t="shared" si="102"/>
        <v>0</v>
      </c>
      <c r="L2025" s="18">
        <f t="shared" si="103"/>
        <v>76.67</v>
      </c>
      <c r="M2025" s="19" t="s">
        <v>4736</v>
      </c>
      <c r="N2025" s="24" t="str">
        <f t="shared" si="99"/>
        <v>rabat - grupa</v>
      </c>
    </row>
    <row r="2026" spans="1:14" x14ac:dyDescent="0.25">
      <c r="A2026" s="195" t="s">
        <v>2547</v>
      </c>
      <c r="B2026" s="198" t="s">
        <v>6436</v>
      </c>
      <c r="C2026" s="41" t="s">
        <v>59</v>
      </c>
      <c r="D2026" s="16" t="s">
        <v>330</v>
      </c>
      <c r="E2026" s="17"/>
      <c r="F2026" s="194" t="s">
        <v>5229</v>
      </c>
      <c r="G2026" s="239">
        <v>5901087049157</v>
      </c>
      <c r="H2026" s="16" t="s">
        <v>17</v>
      </c>
      <c r="I2026" s="113">
        <v>89.06</v>
      </c>
      <c r="J2026" s="115">
        <f>VLOOKUP(M2026,'Grupy rabatowe'!A:E,5,0)</f>
        <v>0</v>
      </c>
      <c r="K2026" s="100">
        <f t="shared" si="102"/>
        <v>0</v>
      </c>
      <c r="L2026" s="18">
        <f t="shared" si="103"/>
        <v>89.06</v>
      </c>
      <c r="M2026" s="19" t="s">
        <v>4736</v>
      </c>
      <c r="N2026" s="24" t="str">
        <f t="shared" si="99"/>
        <v>rabat - grupa</v>
      </c>
    </row>
    <row r="2027" spans="1:14" x14ac:dyDescent="0.25">
      <c r="A2027" s="195" t="s">
        <v>5231</v>
      </c>
      <c r="B2027" s="198" t="s">
        <v>6437</v>
      </c>
      <c r="C2027" s="133" t="s">
        <v>59</v>
      </c>
      <c r="D2027" s="153" t="s">
        <v>330</v>
      </c>
      <c r="E2027" s="136"/>
      <c r="F2027" s="194" t="s">
        <v>5229</v>
      </c>
      <c r="G2027" s="239">
        <v>5901087049195</v>
      </c>
      <c r="H2027" s="135" t="s">
        <v>5230</v>
      </c>
      <c r="I2027" s="189">
        <v>176.31</v>
      </c>
      <c r="J2027" s="115">
        <f>VLOOKUP(M2027,'Grupy rabatowe'!A:E,5,0)</f>
        <v>0</v>
      </c>
      <c r="K2027" s="100">
        <f t="shared" si="102"/>
        <v>0</v>
      </c>
      <c r="L2027" s="18">
        <f t="shared" si="103"/>
        <v>176.31</v>
      </c>
      <c r="M2027" s="19" t="s">
        <v>4736</v>
      </c>
      <c r="N2027" s="24" t="str">
        <f t="shared" si="99"/>
        <v>rabat - grupa</v>
      </c>
    </row>
    <row r="2028" spans="1:14" x14ac:dyDescent="0.25">
      <c r="A2028" s="195" t="s">
        <v>2546</v>
      </c>
      <c r="B2028" s="198" t="s">
        <v>6438</v>
      </c>
      <c r="C2028" s="41" t="s">
        <v>59</v>
      </c>
      <c r="D2028" s="16" t="s">
        <v>332</v>
      </c>
      <c r="E2028" s="17"/>
      <c r="F2028" s="194" t="s">
        <v>5242</v>
      </c>
      <c r="G2028" s="239">
        <v>5901087049126</v>
      </c>
      <c r="H2028" s="16" t="s">
        <v>17</v>
      </c>
      <c r="I2028" s="113">
        <v>62.43</v>
      </c>
      <c r="J2028" s="115">
        <f>VLOOKUP(M2028,'Grupy rabatowe'!A:E,5,0)</f>
        <v>0</v>
      </c>
      <c r="K2028" s="100">
        <f t="shared" si="102"/>
        <v>0</v>
      </c>
      <c r="L2028" s="18">
        <f t="shared" si="103"/>
        <v>62.43</v>
      </c>
      <c r="M2028" s="19" t="s">
        <v>4736</v>
      </c>
      <c r="N2028" s="24" t="str">
        <f t="shared" si="99"/>
        <v>rabat - grupa</v>
      </c>
    </row>
    <row r="2029" spans="1:14" x14ac:dyDescent="0.25">
      <c r="A2029" s="195" t="s">
        <v>5232</v>
      </c>
      <c r="B2029" s="198" t="s">
        <v>6439</v>
      </c>
      <c r="C2029" s="133" t="s">
        <v>59</v>
      </c>
      <c r="D2029" s="153" t="s">
        <v>332</v>
      </c>
      <c r="E2029" s="136"/>
      <c r="F2029" s="194" t="s">
        <v>5229</v>
      </c>
      <c r="G2029" s="239">
        <v>5901087049140</v>
      </c>
      <c r="H2029" s="135" t="s">
        <v>5230</v>
      </c>
      <c r="I2029" s="189">
        <v>95.52</v>
      </c>
      <c r="J2029" s="115">
        <f>VLOOKUP(M2029,'Grupy rabatowe'!A:E,5,0)</f>
        <v>0</v>
      </c>
      <c r="K2029" s="100">
        <f t="shared" si="102"/>
        <v>0</v>
      </c>
      <c r="L2029" s="18">
        <f t="shared" si="103"/>
        <v>95.52</v>
      </c>
      <c r="M2029" s="19" t="s">
        <v>4736</v>
      </c>
      <c r="N2029" s="24" t="str">
        <f t="shared" si="99"/>
        <v>rabat - grupa</v>
      </c>
    </row>
    <row r="2030" spans="1:14" x14ac:dyDescent="0.25">
      <c r="A2030" s="195" t="s">
        <v>2548</v>
      </c>
      <c r="B2030" s="198" t="s">
        <v>6440</v>
      </c>
      <c r="C2030" s="41" t="s">
        <v>59</v>
      </c>
      <c r="D2030" s="16" t="s">
        <v>332</v>
      </c>
      <c r="E2030" s="17"/>
      <c r="F2030" s="194" t="s">
        <v>5229</v>
      </c>
      <c r="G2030" s="239">
        <v>5901087049164</v>
      </c>
      <c r="H2030" s="16" t="s">
        <v>17</v>
      </c>
      <c r="I2030" s="113">
        <v>118.84</v>
      </c>
      <c r="J2030" s="115">
        <f>VLOOKUP(M2030,'Grupy rabatowe'!A:E,5,0)</f>
        <v>0</v>
      </c>
      <c r="K2030" s="100">
        <f t="shared" si="102"/>
        <v>0</v>
      </c>
      <c r="L2030" s="18">
        <f t="shared" si="103"/>
        <v>118.84</v>
      </c>
      <c r="M2030" s="19" t="s">
        <v>4736</v>
      </c>
      <c r="N2030" s="24" t="str">
        <f t="shared" si="99"/>
        <v>rabat - grupa</v>
      </c>
    </row>
    <row r="2031" spans="1:14" x14ac:dyDescent="0.25">
      <c r="A2031" s="195" t="s">
        <v>5233</v>
      </c>
      <c r="B2031" s="198" t="s">
        <v>6441</v>
      </c>
      <c r="C2031" s="133" t="s">
        <v>59</v>
      </c>
      <c r="D2031" s="153" t="s">
        <v>332</v>
      </c>
      <c r="E2031" s="136"/>
      <c r="F2031" s="194" t="s">
        <v>5229</v>
      </c>
      <c r="G2031" s="239">
        <v>5901087049201</v>
      </c>
      <c r="H2031" s="135" t="s">
        <v>5230</v>
      </c>
      <c r="I2031" s="189">
        <v>235.64</v>
      </c>
      <c r="J2031" s="115">
        <f>VLOOKUP(M2031,'Grupy rabatowe'!A:E,5,0)</f>
        <v>0</v>
      </c>
      <c r="K2031" s="100">
        <f t="shared" si="102"/>
        <v>0</v>
      </c>
      <c r="L2031" s="18">
        <f t="shared" si="103"/>
        <v>235.64</v>
      </c>
      <c r="M2031" s="19" t="s">
        <v>4736</v>
      </c>
      <c r="N2031" s="24" t="str">
        <f t="shared" ref="N2031:N2080" si="109">IF(J2031=K2031,"rabat - grupa","rabat - produkt")</f>
        <v>rabat - grupa</v>
      </c>
    </row>
    <row r="2032" spans="1:14" x14ac:dyDescent="0.25">
      <c r="A2032" s="196" t="s">
        <v>1628</v>
      </c>
      <c r="B2032" s="198" t="s">
        <v>6442</v>
      </c>
      <c r="C2032" s="41" t="s">
        <v>59</v>
      </c>
      <c r="D2032" s="16" t="s">
        <v>330</v>
      </c>
      <c r="E2032" s="25"/>
      <c r="F2032" s="194"/>
      <c r="G2032" s="239">
        <v>5901289539197</v>
      </c>
      <c r="H2032" s="16" t="s">
        <v>17</v>
      </c>
      <c r="I2032" s="113">
        <v>43.85</v>
      </c>
      <c r="J2032" s="115">
        <f>VLOOKUP(M2032,'Grupy rabatowe'!A:E,5,0)</f>
        <v>0</v>
      </c>
      <c r="K2032" s="100">
        <f t="shared" si="102"/>
        <v>0</v>
      </c>
      <c r="L2032" s="18">
        <f t="shared" si="103"/>
        <v>43.85</v>
      </c>
      <c r="M2032" s="19" t="s">
        <v>4736</v>
      </c>
      <c r="N2032" s="24" t="str">
        <f t="shared" si="109"/>
        <v>rabat - grupa</v>
      </c>
    </row>
    <row r="2033" spans="1:14" x14ac:dyDescent="0.25">
      <c r="A2033" s="196" t="s">
        <v>1630</v>
      </c>
      <c r="B2033" s="198" t="s">
        <v>6443</v>
      </c>
      <c r="C2033" s="41" t="s">
        <v>59</v>
      </c>
      <c r="D2033" s="16" t="s">
        <v>330</v>
      </c>
      <c r="E2033" s="25"/>
      <c r="F2033" s="194"/>
      <c r="G2033" s="239">
        <v>5902188707106</v>
      </c>
      <c r="H2033" s="16" t="s">
        <v>17</v>
      </c>
      <c r="I2033" s="113">
        <v>69.7</v>
      </c>
      <c r="J2033" s="115">
        <f>VLOOKUP(M2033,'Grupy rabatowe'!A:E,5,0)</f>
        <v>0</v>
      </c>
      <c r="K2033" s="100">
        <f t="shared" si="102"/>
        <v>0</v>
      </c>
      <c r="L2033" s="18">
        <f t="shared" si="103"/>
        <v>69.7</v>
      </c>
      <c r="M2033" s="19" t="s">
        <v>4736</v>
      </c>
      <c r="N2033" s="24" t="str">
        <f t="shared" si="109"/>
        <v>rabat - grupa</v>
      </c>
    </row>
    <row r="2034" spans="1:14" x14ac:dyDescent="0.25">
      <c r="A2034" s="196" t="s">
        <v>1632</v>
      </c>
      <c r="B2034" s="198" t="s">
        <v>6444</v>
      </c>
      <c r="C2034" s="41" t="s">
        <v>59</v>
      </c>
      <c r="D2034" s="16" t="s">
        <v>330</v>
      </c>
      <c r="E2034" s="25"/>
      <c r="F2034" s="194"/>
      <c r="G2034" s="239">
        <v>5901289539210</v>
      </c>
      <c r="H2034" s="16" t="s">
        <v>17</v>
      </c>
      <c r="I2034" s="113">
        <v>86.64</v>
      </c>
      <c r="J2034" s="115">
        <f>VLOOKUP(M2034,'Grupy rabatowe'!A:E,5,0)</f>
        <v>0</v>
      </c>
      <c r="K2034" s="100">
        <f t="shared" si="102"/>
        <v>0</v>
      </c>
      <c r="L2034" s="18">
        <f t="shared" si="103"/>
        <v>86.64</v>
      </c>
      <c r="M2034" s="19" t="s">
        <v>4736</v>
      </c>
      <c r="N2034" s="24" t="str">
        <f t="shared" si="109"/>
        <v>rabat - grupa</v>
      </c>
    </row>
    <row r="2035" spans="1:14" x14ac:dyDescent="0.25">
      <c r="A2035" s="196" t="s">
        <v>1634</v>
      </c>
      <c r="B2035" s="198" t="s">
        <v>6445</v>
      </c>
      <c r="C2035" s="41" t="s">
        <v>59</v>
      </c>
      <c r="D2035" s="16" t="s">
        <v>330</v>
      </c>
      <c r="E2035" s="25"/>
      <c r="F2035" s="194"/>
      <c r="G2035" s="239">
        <v>5902188701173</v>
      </c>
      <c r="H2035" s="16" t="s">
        <v>17</v>
      </c>
      <c r="I2035" s="113">
        <v>160.28</v>
      </c>
      <c r="J2035" s="115">
        <f>VLOOKUP(M2035,'Grupy rabatowe'!A:E,5,0)</f>
        <v>0</v>
      </c>
      <c r="K2035" s="100">
        <f t="shared" si="102"/>
        <v>0</v>
      </c>
      <c r="L2035" s="18">
        <f t="shared" si="103"/>
        <v>160.28</v>
      </c>
      <c r="M2035" s="19" t="s">
        <v>4736</v>
      </c>
      <c r="N2035" s="24" t="str">
        <f t="shared" si="109"/>
        <v>rabat - grupa</v>
      </c>
    </row>
    <row r="2036" spans="1:14" x14ac:dyDescent="0.25">
      <c r="A2036" s="196" t="s">
        <v>1629</v>
      </c>
      <c r="B2036" s="198" t="s">
        <v>6446</v>
      </c>
      <c r="C2036" s="41" t="s">
        <v>59</v>
      </c>
      <c r="D2036" s="16" t="s">
        <v>332</v>
      </c>
      <c r="E2036" s="25"/>
      <c r="F2036" s="194"/>
      <c r="G2036" s="239">
        <v>5901289539203</v>
      </c>
      <c r="H2036" s="16" t="s">
        <v>17</v>
      </c>
      <c r="I2036" s="113">
        <v>56.76</v>
      </c>
      <c r="J2036" s="115">
        <f>VLOOKUP(M2036,'Grupy rabatowe'!A:E,5,0)</f>
        <v>0</v>
      </c>
      <c r="K2036" s="100">
        <f t="shared" si="102"/>
        <v>0</v>
      </c>
      <c r="L2036" s="18">
        <f t="shared" si="103"/>
        <v>56.76</v>
      </c>
      <c r="M2036" s="19" t="s">
        <v>4736</v>
      </c>
      <c r="N2036" s="24" t="str">
        <f t="shared" si="109"/>
        <v>rabat - grupa</v>
      </c>
    </row>
    <row r="2037" spans="1:14" x14ac:dyDescent="0.25">
      <c r="A2037" s="196" t="s">
        <v>1631</v>
      </c>
      <c r="B2037" s="198" t="s">
        <v>6447</v>
      </c>
      <c r="C2037" s="41" t="s">
        <v>59</v>
      </c>
      <c r="D2037" s="16" t="s">
        <v>332</v>
      </c>
      <c r="E2037" s="25"/>
      <c r="F2037" s="194"/>
      <c r="G2037" s="239">
        <v>5902188707113</v>
      </c>
      <c r="H2037" s="16" t="s">
        <v>17</v>
      </c>
      <c r="I2037" s="113">
        <v>86.84</v>
      </c>
      <c r="J2037" s="115">
        <f>VLOOKUP(M2037,'Grupy rabatowe'!A:E,5,0)</f>
        <v>0</v>
      </c>
      <c r="K2037" s="100">
        <f t="shared" si="102"/>
        <v>0</v>
      </c>
      <c r="L2037" s="18">
        <f t="shared" si="103"/>
        <v>86.84</v>
      </c>
      <c r="M2037" s="19" t="s">
        <v>4736</v>
      </c>
      <c r="N2037" s="24" t="str">
        <f t="shared" si="109"/>
        <v>rabat - grupa</v>
      </c>
    </row>
    <row r="2038" spans="1:14" x14ac:dyDescent="0.25">
      <c r="A2038" s="196" t="s">
        <v>1633</v>
      </c>
      <c r="B2038" s="198" t="s">
        <v>6448</v>
      </c>
      <c r="C2038" s="41" t="s">
        <v>59</v>
      </c>
      <c r="D2038" s="16" t="s">
        <v>332</v>
      </c>
      <c r="E2038" s="25"/>
      <c r="F2038" s="194"/>
      <c r="G2038" s="239">
        <v>5901289539227</v>
      </c>
      <c r="H2038" s="16" t="s">
        <v>17</v>
      </c>
      <c r="I2038" s="113">
        <v>108.04</v>
      </c>
      <c r="J2038" s="115">
        <f>VLOOKUP(M2038,'Grupy rabatowe'!A:E,5,0)</f>
        <v>0</v>
      </c>
      <c r="K2038" s="100">
        <f t="shared" si="102"/>
        <v>0</v>
      </c>
      <c r="L2038" s="18">
        <f t="shared" si="103"/>
        <v>108.04</v>
      </c>
      <c r="M2038" s="19" t="s">
        <v>4736</v>
      </c>
      <c r="N2038" s="24" t="str">
        <f t="shared" si="109"/>
        <v>rabat - grupa</v>
      </c>
    </row>
    <row r="2039" spans="1:14" x14ac:dyDescent="0.25">
      <c r="A2039" s="196" t="s">
        <v>1635</v>
      </c>
      <c r="B2039" s="198" t="s">
        <v>6449</v>
      </c>
      <c r="C2039" s="41" t="s">
        <v>59</v>
      </c>
      <c r="D2039" s="16" t="s">
        <v>332</v>
      </c>
      <c r="E2039" s="25"/>
      <c r="F2039" s="194"/>
      <c r="G2039" s="239">
        <v>5902188701180</v>
      </c>
      <c r="H2039" s="16" t="s">
        <v>17</v>
      </c>
      <c r="I2039" s="113">
        <v>214.22</v>
      </c>
      <c r="J2039" s="115">
        <f>VLOOKUP(M2039,'Grupy rabatowe'!A:E,5,0)</f>
        <v>0</v>
      </c>
      <c r="K2039" s="100">
        <f t="shared" si="102"/>
        <v>0</v>
      </c>
      <c r="L2039" s="18">
        <f t="shared" si="103"/>
        <v>214.22</v>
      </c>
      <c r="M2039" s="19" t="s">
        <v>4736</v>
      </c>
      <c r="N2039" s="24" t="str">
        <f t="shared" si="109"/>
        <v>rabat - grupa</v>
      </c>
    </row>
    <row r="2040" spans="1:14" x14ac:dyDescent="0.25">
      <c r="A2040" s="208" t="s">
        <v>4958</v>
      </c>
      <c r="B2040" s="137" t="s">
        <v>6450</v>
      </c>
      <c r="C2040" s="133"/>
      <c r="D2040" s="153"/>
      <c r="E2040" s="132"/>
      <c r="F2040" s="194"/>
      <c r="G2040" s="239">
        <v>5904067610118</v>
      </c>
      <c r="H2040" s="16" t="s">
        <v>17</v>
      </c>
      <c r="I2040" s="113">
        <v>33.799999999999997</v>
      </c>
      <c r="J2040" s="115">
        <f>VLOOKUP(M2040,'Grupy rabatowe'!A:E,5,0)</f>
        <v>0</v>
      </c>
      <c r="K2040" s="100">
        <f t="shared" si="102"/>
        <v>0</v>
      </c>
      <c r="L2040" s="18">
        <f t="shared" si="103"/>
        <v>33.799999999999997</v>
      </c>
      <c r="M2040" s="19" t="s">
        <v>4736</v>
      </c>
      <c r="N2040" s="24" t="str">
        <f t="shared" si="109"/>
        <v>rabat - grupa</v>
      </c>
    </row>
    <row r="2041" spans="1:14" x14ac:dyDescent="0.25">
      <c r="A2041" s="208" t="s">
        <v>4959</v>
      </c>
      <c r="B2041" s="137" t="s">
        <v>6451</v>
      </c>
      <c r="C2041" s="133"/>
      <c r="D2041" s="153"/>
      <c r="E2041" s="132"/>
      <c r="F2041" s="194"/>
      <c r="G2041" s="239">
        <v>5904067610965</v>
      </c>
      <c r="H2041" s="16" t="s">
        <v>17</v>
      </c>
      <c r="I2041" s="113">
        <v>55</v>
      </c>
      <c r="J2041" s="115">
        <f>VLOOKUP(M2041,'Grupy rabatowe'!A:E,5,0)</f>
        <v>0</v>
      </c>
      <c r="K2041" s="100">
        <f t="shared" ref="K2041:K2090" si="110">J2041</f>
        <v>0</v>
      </c>
      <c r="L2041" s="18">
        <f t="shared" ref="L2041:L2090" si="111">I2041*(1-K2041)</f>
        <v>55</v>
      </c>
      <c r="M2041" s="19" t="s">
        <v>4736</v>
      </c>
      <c r="N2041" s="24" t="str">
        <f t="shared" si="109"/>
        <v>rabat - grupa</v>
      </c>
    </row>
    <row r="2042" spans="1:14" x14ac:dyDescent="0.25">
      <c r="A2042" s="195" t="s">
        <v>6459</v>
      </c>
      <c r="B2042" s="183" t="s">
        <v>6460</v>
      </c>
      <c r="C2042" s="133"/>
      <c r="D2042" s="135" t="s">
        <v>330</v>
      </c>
      <c r="E2042" s="132"/>
      <c r="F2042" s="236" t="s">
        <v>6467</v>
      </c>
      <c r="G2042" s="262">
        <v>5904067630659</v>
      </c>
      <c r="H2042" s="16" t="s">
        <v>17</v>
      </c>
      <c r="I2042" s="189">
        <v>11.2</v>
      </c>
      <c r="J2042" s="115">
        <f>VLOOKUP(M2042,'Grupy rabatowe'!A:E,5,0)</f>
        <v>0</v>
      </c>
      <c r="K2042" s="100">
        <f t="shared" si="110"/>
        <v>0</v>
      </c>
      <c r="L2042" s="18">
        <f t="shared" si="111"/>
        <v>11.2</v>
      </c>
      <c r="M2042" s="19" t="s">
        <v>4736</v>
      </c>
      <c r="N2042" s="24" t="str">
        <f t="shared" si="109"/>
        <v>rabat - grupa</v>
      </c>
    </row>
    <row r="2043" spans="1:14" x14ac:dyDescent="0.25">
      <c r="A2043" s="195" t="s">
        <v>6461</v>
      </c>
      <c r="B2043" s="183" t="s">
        <v>6462</v>
      </c>
      <c r="C2043" s="133"/>
      <c r="D2043" s="135" t="s">
        <v>332</v>
      </c>
      <c r="E2043" s="132"/>
      <c r="F2043" s="236" t="s">
        <v>6467</v>
      </c>
      <c r="G2043" s="262">
        <v>5904067630666</v>
      </c>
      <c r="H2043" s="16" t="s">
        <v>17</v>
      </c>
      <c r="I2043" s="189">
        <v>11.2</v>
      </c>
      <c r="J2043" s="115">
        <f>VLOOKUP(M2043,'Grupy rabatowe'!A:E,5,0)</f>
        <v>0</v>
      </c>
      <c r="K2043" s="100">
        <f t="shared" si="110"/>
        <v>0</v>
      </c>
      <c r="L2043" s="18">
        <f t="shared" si="111"/>
        <v>11.2</v>
      </c>
      <c r="M2043" s="19" t="s">
        <v>4736</v>
      </c>
      <c r="N2043" s="24" t="str">
        <f t="shared" si="109"/>
        <v>rabat - grupa</v>
      </c>
    </row>
    <row r="2044" spans="1:14" x14ac:dyDescent="0.25">
      <c r="A2044" s="195" t="s">
        <v>6463</v>
      </c>
      <c r="B2044" s="183" t="s">
        <v>6464</v>
      </c>
      <c r="C2044" s="133"/>
      <c r="D2044" s="135" t="s">
        <v>330</v>
      </c>
      <c r="E2044" s="132"/>
      <c r="F2044" s="236" t="s">
        <v>6467</v>
      </c>
      <c r="G2044" s="262">
        <v>5904067630673</v>
      </c>
      <c r="H2044" s="16" t="s">
        <v>17</v>
      </c>
      <c r="I2044" s="189">
        <v>15.86</v>
      </c>
      <c r="J2044" s="115">
        <f>VLOOKUP(M2044,'Grupy rabatowe'!A:E,5,0)</f>
        <v>0</v>
      </c>
      <c r="K2044" s="100">
        <f t="shared" si="110"/>
        <v>0</v>
      </c>
      <c r="L2044" s="18">
        <f t="shared" si="111"/>
        <v>15.86</v>
      </c>
      <c r="M2044" s="19" t="s">
        <v>4736</v>
      </c>
      <c r="N2044" s="24" t="str">
        <f t="shared" si="109"/>
        <v>rabat - grupa</v>
      </c>
    </row>
    <row r="2045" spans="1:14" x14ac:dyDescent="0.25">
      <c r="A2045" s="195" t="s">
        <v>6465</v>
      </c>
      <c r="B2045" s="183" t="s">
        <v>6466</v>
      </c>
      <c r="C2045" s="133"/>
      <c r="D2045" s="135" t="s">
        <v>332</v>
      </c>
      <c r="E2045" s="132"/>
      <c r="F2045" s="236" t="s">
        <v>6467</v>
      </c>
      <c r="G2045" s="262">
        <v>5904067630680</v>
      </c>
      <c r="H2045" s="16" t="s">
        <v>17</v>
      </c>
      <c r="I2045" s="189">
        <v>15.86</v>
      </c>
      <c r="J2045" s="115">
        <f>VLOOKUP(M2045,'Grupy rabatowe'!A:E,5,0)</f>
        <v>0</v>
      </c>
      <c r="K2045" s="100">
        <f t="shared" si="110"/>
        <v>0</v>
      </c>
      <c r="L2045" s="18">
        <f t="shared" si="111"/>
        <v>15.86</v>
      </c>
      <c r="M2045" s="19" t="s">
        <v>4736</v>
      </c>
      <c r="N2045" s="24" t="str">
        <f t="shared" si="109"/>
        <v>rabat - grupa</v>
      </c>
    </row>
    <row r="2046" spans="1:14" x14ac:dyDescent="0.25">
      <c r="A2046" s="196" t="s">
        <v>1636</v>
      </c>
      <c r="B2046" s="132" t="s">
        <v>6452</v>
      </c>
      <c r="C2046" s="41" t="s">
        <v>59</v>
      </c>
      <c r="D2046" s="16" t="s">
        <v>330</v>
      </c>
      <c r="E2046" s="25"/>
      <c r="F2046" s="194"/>
      <c r="G2046" s="239">
        <v>5901289539234</v>
      </c>
      <c r="H2046" s="16" t="s">
        <v>17</v>
      </c>
      <c r="I2046" s="113">
        <v>73.33</v>
      </c>
      <c r="J2046" s="115">
        <f>VLOOKUP(M2046,'Grupy rabatowe'!A:E,5,0)</f>
        <v>0</v>
      </c>
      <c r="K2046" s="100">
        <f t="shared" si="110"/>
        <v>0</v>
      </c>
      <c r="L2046" s="18">
        <f t="shared" si="111"/>
        <v>73.33</v>
      </c>
      <c r="M2046" s="19" t="s">
        <v>4736</v>
      </c>
      <c r="N2046" s="24" t="str">
        <f t="shared" si="109"/>
        <v>rabat - grupa</v>
      </c>
    </row>
    <row r="2047" spans="1:14" x14ac:dyDescent="0.25">
      <c r="A2047" s="196" t="s">
        <v>1638</v>
      </c>
      <c r="B2047" s="132" t="s">
        <v>6453</v>
      </c>
      <c r="C2047" s="41" t="s">
        <v>59</v>
      </c>
      <c r="D2047" s="16" t="s">
        <v>330</v>
      </c>
      <c r="E2047" s="25"/>
      <c r="F2047" s="194"/>
      <c r="G2047" s="239">
        <v>5902188707120</v>
      </c>
      <c r="H2047" s="16" t="s">
        <v>17</v>
      </c>
      <c r="I2047" s="113">
        <v>120.75</v>
      </c>
      <c r="J2047" s="115">
        <f>VLOOKUP(M2047,'Grupy rabatowe'!A:E,5,0)</f>
        <v>0</v>
      </c>
      <c r="K2047" s="100">
        <f t="shared" si="110"/>
        <v>0</v>
      </c>
      <c r="L2047" s="18">
        <f t="shared" si="111"/>
        <v>120.75</v>
      </c>
      <c r="M2047" s="19" t="s">
        <v>4736</v>
      </c>
      <c r="N2047" s="24" t="str">
        <f t="shared" si="109"/>
        <v>rabat - grupa</v>
      </c>
    </row>
    <row r="2048" spans="1:14" x14ac:dyDescent="0.25">
      <c r="A2048" s="196" t="s">
        <v>1640</v>
      </c>
      <c r="B2048" s="132" t="s">
        <v>6454</v>
      </c>
      <c r="C2048" s="41" t="s">
        <v>59</v>
      </c>
      <c r="D2048" s="16" t="s">
        <v>330</v>
      </c>
      <c r="E2048" s="25"/>
      <c r="F2048" s="194"/>
      <c r="G2048" s="239">
        <v>5901289539258</v>
      </c>
      <c r="H2048" s="16" t="s">
        <v>17</v>
      </c>
      <c r="I2048" s="113">
        <v>137.72</v>
      </c>
      <c r="J2048" s="115">
        <f>VLOOKUP(M2048,'Grupy rabatowe'!A:E,5,0)</f>
        <v>0</v>
      </c>
      <c r="K2048" s="100">
        <f t="shared" si="110"/>
        <v>0</v>
      </c>
      <c r="L2048" s="18">
        <f t="shared" si="111"/>
        <v>137.72</v>
      </c>
      <c r="M2048" s="19" t="s">
        <v>4736</v>
      </c>
      <c r="N2048" s="24" t="str">
        <f t="shared" si="109"/>
        <v>rabat - grupa</v>
      </c>
    </row>
    <row r="2049" spans="1:14" x14ac:dyDescent="0.25">
      <c r="A2049" s="196" t="s">
        <v>1642</v>
      </c>
      <c r="B2049" s="132" t="s">
        <v>6455</v>
      </c>
      <c r="C2049" s="41" t="s">
        <v>59</v>
      </c>
      <c r="D2049" s="16" t="s">
        <v>330</v>
      </c>
      <c r="E2049" s="25"/>
      <c r="F2049" s="194"/>
      <c r="G2049" s="239">
        <v>5902188701159</v>
      </c>
      <c r="H2049" s="16" t="s">
        <v>17</v>
      </c>
      <c r="I2049" s="113">
        <v>209.25</v>
      </c>
      <c r="J2049" s="115">
        <f>VLOOKUP(M2049,'Grupy rabatowe'!A:E,5,0)</f>
        <v>0</v>
      </c>
      <c r="K2049" s="100">
        <f t="shared" si="110"/>
        <v>0</v>
      </c>
      <c r="L2049" s="18">
        <f t="shared" si="111"/>
        <v>209.25</v>
      </c>
      <c r="M2049" s="19" t="s">
        <v>4736</v>
      </c>
      <c r="N2049" s="24" t="str">
        <f t="shared" si="109"/>
        <v>rabat - grupa</v>
      </c>
    </row>
    <row r="2050" spans="1:14" x14ac:dyDescent="0.25">
      <c r="A2050" s="196" t="s">
        <v>1637</v>
      </c>
      <c r="B2050" s="132" t="s">
        <v>6456</v>
      </c>
      <c r="C2050" s="41" t="s">
        <v>59</v>
      </c>
      <c r="D2050" s="16" t="s">
        <v>332</v>
      </c>
      <c r="E2050" s="25"/>
      <c r="F2050" s="194"/>
      <c r="G2050" s="239">
        <v>5901289539241</v>
      </c>
      <c r="H2050" s="16" t="s">
        <v>17</v>
      </c>
      <c r="I2050" s="113">
        <v>87.9</v>
      </c>
      <c r="J2050" s="115">
        <f>VLOOKUP(M2050,'Grupy rabatowe'!A:E,5,0)</f>
        <v>0</v>
      </c>
      <c r="K2050" s="100">
        <f t="shared" si="110"/>
        <v>0</v>
      </c>
      <c r="L2050" s="18">
        <f t="shared" si="111"/>
        <v>87.9</v>
      </c>
      <c r="M2050" s="19" t="s">
        <v>4736</v>
      </c>
      <c r="N2050" s="24" t="str">
        <f t="shared" si="109"/>
        <v>rabat - grupa</v>
      </c>
    </row>
    <row r="2051" spans="1:14" x14ac:dyDescent="0.25">
      <c r="A2051" s="196" t="s">
        <v>1639</v>
      </c>
      <c r="B2051" s="132" t="s">
        <v>6457</v>
      </c>
      <c r="C2051" s="41" t="s">
        <v>59</v>
      </c>
      <c r="D2051" s="16" t="s">
        <v>332</v>
      </c>
      <c r="E2051" s="25"/>
      <c r="F2051" s="194"/>
      <c r="G2051" s="239">
        <v>5902188707137</v>
      </c>
      <c r="H2051" s="16" t="s">
        <v>17</v>
      </c>
      <c r="I2051" s="113">
        <v>137.83000000000001</v>
      </c>
      <c r="J2051" s="115">
        <f>VLOOKUP(M2051,'Grupy rabatowe'!A:E,5,0)</f>
        <v>0</v>
      </c>
      <c r="K2051" s="100">
        <f t="shared" si="110"/>
        <v>0</v>
      </c>
      <c r="L2051" s="18">
        <f t="shared" si="111"/>
        <v>137.83000000000001</v>
      </c>
      <c r="M2051" s="19" t="s">
        <v>4736</v>
      </c>
      <c r="N2051" s="24" t="str">
        <f t="shared" si="109"/>
        <v>rabat - grupa</v>
      </c>
    </row>
    <row r="2052" spans="1:14" x14ac:dyDescent="0.25">
      <c r="A2052" s="196" t="s">
        <v>1641</v>
      </c>
      <c r="B2052" s="132" t="s">
        <v>6458</v>
      </c>
      <c r="C2052" s="41" t="s">
        <v>59</v>
      </c>
      <c r="D2052" s="16" t="s">
        <v>332</v>
      </c>
      <c r="E2052" s="25"/>
      <c r="F2052" s="194"/>
      <c r="G2052" s="239">
        <v>5901289539265</v>
      </c>
      <c r="H2052" s="16" t="s">
        <v>17</v>
      </c>
      <c r="I2052" s="113">
        <v>158.38</v>
      </c>
      <c r="J2052" s="115">
        <f>VLOOKUP(M2052,'Grupy rabatowe'!A:E,5,0)</f>
        <v>0</v>
      </c>
      <c r="K2052" s="100">
        <f t="shared" si="110"/>
        <v>0</v>
      </c>
      <c r="L2052" s="18">
        <f t="shared" si="111"/>
        <v>158.38</v>
      </c>
      <c r="M2052" s="19" t="s">
        <v>4736</v>
      </c>
      <c r="N2052" s="24" t="str">
        <f t="shared" si="109"/>
        <v>rabat - grupa</v>
      </c>
    </row>
    <row r="2053" spans="1:14" x14ac:dyDescent="0.25">
      <c r="A2053" s="196" t="s">
        <v>4730</v>
      </c>
      <c r="B2053" s="137" t="s">
        <v>4978</v>
      </c>
      <c r="C2053" s="133" t="s">
        <v>59</v>
      </c>
      <c r="D2053" s="135" t="s">
        <v>330</v>
      </c>
      <c r="E2053" s="25"/>
      <c r="F2053" s="194" t="s">
        <v>5243</v>
      </c>
      <c r="G2053" s="239">
        <v>5904067608092</v>
      </c>
      <c r="H2053" s="16" t="s">
        <v>17</v>
      </c>
      <c r="I2053" s="113">
        <v>86.05</v>
      </c>
      <c r="J2053" s="115">
        <f>VLOOKUP(M2053,'Grupy rabatowe'!A:E,5,0)</f>
        <v>0</v>
      </c>
      <c r="K2053" s="100">
        <f t="shared" si="110"/>
        <v>0</v>
      </c>
      <c r="L2053" s="18">
        <f t="shared" si="111"/>
        <v>86.05</v>
      </c>
      <c r="M2053" s="19" t="s">
        <v>4736</v>
      </c>
      <c r="N2053" s="24" t="str">
        <f t="shared" si="109"/>
        <v>rabat - grupa</v>
      </c>
    </row>
    <row r="2054" spans="1:14" x14ac:dyDescent="0.25">
      <c r="A2054" s="196" t="s">
        <v>4731</v>
      </c>
      <c r="B2054" s="137" t="s">
        <v>4979</v>
      </c>
      <c r="C2054" s="133" t="s">
        <v>59</v>
      </c>
      <c r="D2054" s="135" t="s">
        <v>330</v>
      </c>
      <c r="E2054" s="25"/>
      <c r="F2054" s="194" t="s">
        <v>5243</v>
      </c>
      <c r="G2054" s="239">
        <v>5904067608108</v>
      </c>
      <c r="H2054" s="16" t="s">
        <v>17</v>
      </c>
      <c r="I2054" s="113">
        <v>117.52</v>
      </c>
      <c r="J2054" s="115">
        <f>VLOOKUP(M2054,'Grupy rabatowe'!A:E,5,0)</f>
        <v>0</v>
      </c>
      <c r="K2054" s="100">
        <f t="shared" si="110"/>
        <v>0</v>
      </c>
      <c r="L2054" s="18">
        <f t="shared" si="111"/>
        <v>117.52</v>
      </c>
      <c r="M2054" s="19" t="s">
        <v>4736</v>
      </c>
      <c r="N2054" s="24" t="str">
        <f t="shared" si="109"/>
        <v>rabat - grupa</v>
      </c>
    </row>
    <row r="2055" spans="1:14" x14ac:dyDescent="0.25">
      <c r="A2055" s="196" t="s">
        <v>4732</v>
      </c>
      <c r="B2055" s="137" t="s">
        <v>4980</v>
      </c>
      <c r="C2055" s="133" t="s">
        <v>59</v>
      </c>
      <c r="D2055" s="135" t="s">
        <v>330</v>
      </c>
      <c r="E2055" s="25"/>
      <c r="F2055" s="194" t="s">
        <v>5243</v>
      </c>
      <c r="G2055" s="239">
        <v>5904067608115</v>
      </c>
      <c r="H2055" s="16" t="s">
        <v>17</v>
      </c>
      <c r="I2055" s="113">
        <v>136.01</v>
      </c>
      <c r="J2055" s="115">
        <f>VLOOKUP(M2055,'Grupy rabatowe'!A:E,5,0)</f>
        <v>0</v>
      </c>
      <c r="K2055" s="100">
        <f t="shared" si="110"/>
        <v>0</v>
      </c>
      <c r="L2055" s="18">
        <f t="shared" si="111"/>
        <v>136.01</v>
      </c>
      <c r="M2055" s="19" t="s">
        <v>4736</v>
      </c>
      <c r="N2055" s="24" t="str">
        <f t="shared" si="109"/>
        <v>rabat - grupa</v>
      </c>
    </row>
    <row r="2056" spans="1:14" x14ac:dyDescent="0.25">
      <c r="A2056" s="196" t="s">
        <v>4733</v>
      </c>
      <c r="B2056" s="137" t="s">
        <v>4981</v>
      </c>
      <c r="C2056" s="133" t="s">
        <v>59</v>
      </c>
      <c r="D2056" s="135" t="s">
        <v>330</v>
      </c>
      <c r="E2056" s="25"/>
      <c r="F2056" s="194" t="s">
        <v>5243</v>
      </c>
      <c r="G2056" s="239">
        <v>5904067608122</v>
      </c>
      <c r="H2056" s="16" t="s">
        <v>17</v>
      </c>
      <c r="I2056" s="113">
        <v>161.28905999999998</v>
      </c>
      <c r="J2056" s="115">
        <f>VLOOKUP(M2056,'Grupy rabatowe'!A:E,5,0)</f>
        <v>0</v>
      </c>
      <c r="K2056" s="100">
        <f t="shared" si="110"/>
        <v>0</v>
      </c>
      <c r="L2056" s="18">
        <f t="shared" si="111"/>
        <v>161.28905999999998</v>
      </c>
      <c r="M2056" s="19" t="s">
        <v>4736</v>
      </c>
      <c r="N2056" s="24" t="str">
        <f t="shared" si="109"/>
        <v>rabat - grupa</v>
      </c>
    </row>
    <row r="2057" spans="1:14" x14ac:dyDescent="0.25">
      <c r="A2057" s="196" t="s">
        <v>4734</v>
      </c>
      <c r="B2057" s="137" t="s">
        <v>4982</v>
      </c>
      <c r="C2057" s="133" t="s">
        <v>59</v>
      </c>
      <c r="D2057" s="135" t="s">
        <v>330</v>
      </c>
      <c r="E2057" s="25"/>
      <c r="F2057" s="194" t="s">
        <v>5243</v>
      </c>
      <c r="G2057" s="239">
        <v>5904067608139</v>
      </c>
      <c r="H2057" s="16" t="s">
        <v>17</v>
      </c>
      <c r="I2057" s="113">
        <v>332.58730000000003</v>
      </c>
      <c r="J2057" s="115">
        <f>VLOOKUP(M2057,'Grupy rabatowe'!A:E,5,0)</f>
        <v>0</v>
      </c>
      <c r="K2057" s="100">
        <f t="shared" si="110"/>
        <v>0</v>
      </c>
      <c r="L2057" s="18">
        <f t="shared" si="111"/>
        <v>332.58730000000003</v>
      </c>
      <c r="M2057" s="19" t="s">
        <v>4736</v>
      </c>
      <c r="N2057" s="24" t="str">
        <f t="shared" si="109"/>
        <v>rabat - grupa</v>
      </c>
    </row>
    <row r="2058" spans="1:14" x14ac:dyDescent="0.25">
      <c r="A2058" s="196" t="s">
        <v>4735</v>
      </c>
      <c r="B2058" s="137" t="s">
        <v>4983</v>
      </c>
      <c r="C2058" s="133" t="s">
        <v>59</v>
      </c>
      <c r="D2058" s="135" t="s">
        <v>330</v>
      </c>
      <c r="E2058" s="25"/>
      <c r="F2058" s="194" t="s">
        <v>5243</v>
      </c>
      <c r="G2058" s="239">
        <v>5904067608146</v>
      </c>
      <c r="H2058" s="16" t="s">
        <v>17</v>
      </c>
      <c r="I2058" s="113">
        <v>433.44339000000002</v>
      </c>
      <c r="J2058" s="115">
        <f>VLOOKUP(M2058,'Grupy rabatowe'!A:E,5,0)</f>
        <v>0</v>
      </c>
      <c r="K2058" s="100">
        <f t="shared" si="110"/>
        <v>0</v>
      </c>
      <c r="L2058" s="18">
        <f t="shared" si="111"/>
        <v>433.44339000000002</v>
      </c>
      <c r="M2058" s="19" t="s">
        <v>4736</v>
      </c>
      <c r="N2058" s="24" t="str">
        <f t="shared" si="109"/>
        <v>rabat - grupa</v>
      </c>
    </row>
    <row r="2059" spans="1:14" ht="22.5" x14ac:dyDescent="0.25">
      <c r="A2059" s="205" t="s">
        <v>4801</v>
      </c>
      <c r="B2059" s="137" t="s">
        <v>4837</v>
      </c>
      <c r="C2059" s="133" t="s">
        <v>535</v>
      </c>
      <c r="D2059" s="135"/>
      <c r="E2059" s="25"/>
      <c r="F2059" s="194" t="s">
        <v>5244</v>
      </c>
      <c r="G2059" s="239">
        <v>5904067608795</v>
      </c>
      <c r="H2059" s="16" t="s">
        <v>17</v>
      </c>
      <c r="I2059" s="113">
        <v>15.68</v>
      </c>
      <c r="J2059" s="115">
        <f>VLOOKUP(M2059,'Grupy rabatowe'!A:E,5,0)</f>
        <v>0</v>
      </c>
      <c r="K2059" s="100">
        <f t="shared" si="110"/>
        <v>0</v>
      </c>
      <c r="L2059" s="18">
        <f t="shared" si="111"/>
        <v>15.68</v>
      </c>
      <c r="M2059" s="138" t="s">
        <v>6647</v>
      </c>
      <c r="N2059" s="24" t="str">
        <f t="shared" si="109"/>
        <v>rabat - grupa</v>
      </c>
    </row>
    <row r="2060" spans="1:14" ht="22.5" x14ac:dyDescent="0.25">
      <c r="A2060" s="205" t="s">
        <v>4802</v>
      </c>
      <c r="B2060" s="137" t="s">
        <v>4838</v>
      </c>
      <c r="C2060" s="133" t="s">
        <v>535</v>
      </c>
      <c r="D2060" s="135"/>
      <c r="E2060" s="25"/>
      <c r="F2060" s="194" t="s">
        <v>5244</v>
      </c>
      <c r="G2060" s="239">
        <v>5904067608801</v>
      </c>
      <c r="H2060" s="16" t="s">
        <v>17</v>
      </c>
      <c r="I2060" s="113">
        <v>15.68</v>
      </c>
      <c r="J2060" s="115">
        <f>VLOOKUP(M2060,'Grupy rabatowe'!A:E,5,0)</f>
        <v>0</v>
      </c>
      <c r="K2060" s="100">
        <f t="shared" si="110"/>
        <v>0</v>
      </c>
      <c r="L2060" s="18">
        <f t="shared" si="111"/>
        <v>15.68</v>
      </c>
      <c r="M2060" s="138" t="s">
        <v>6647</v>
      </c>
      <c r="N2060" s="24" t="str">
        <f t="shared" si="109"/>
        <v>rabat - grupa</v>
      </c>
    </row>
    <row r="2061" spans="1:14" ht="22.5" x14ac:dyDescent="0.25">
      <c r="A2061" s="205" t="s">
        <v>4803</v>
      </c>
      <c r="B2061" s="137" t="s">
        <v>4839</v>
      </c>
      <c r="C2061" s="133" t="s">
        <v>535</v>
      </c>
      <c r="D2061" s="135"/>
      <c r="E2061" s="25"/>
      <c r="F2061" s="194" t="s">
        <v>5244</v>
      </c>
      <c r="G2061" s="239">
        <v>5904067608818</v>
      </c>
      <c r="H2061" s="16" t="s">
        <v>17</v>
      </c>
      <c r="I2061" s="113">
        <v>15.68</v>
      </c>
      <c r="J2061" s="115">
        <f>VLOOKUP(M2061,'Grupy rabatowe'!A:E,5,0)</f>
        <v>0</v>
      </c>
      <c r="K2061" s="100">
        <f t="shared" si="110"/>
        <v>0</v>
      </c>
      <c r="L2061" s="18">
        <f t="shared" si="111"/>
        <v>15.68</v>
      </c>
      <c r="M2061" s="138" t="s">
        <v>6647</v>
      </c>
      <c r="N2061" s="24" t="str">
        <f t="shared" si="109"/>
        <v>rabat - grupa</v>
      </c>
    </row>
    <row r="2062" spans="1:14" ht="22.5" x14ac:dyDescent="0.25">
      <c r="A2062" s="205" t="s">
        <v>4804</v>
      </c>
      <c r="B2062" s="137" t="s">
        <v>4840</v>
      </c>
      <c r="C2062" s="133" t="s">
        <v>535</v>
      </c>
      <c r="D2062" s="135"/>
      <c r="E2062" s="25"/>
      <c r="F2062" s="194" t="s">
        <v>5244</v>
      </c>
      <c r="G2062" s="239">
        <v>5904067608825</v>
      </c>
      <c r="H2062" s="16" t="s">
        <v>17</v>
      </c>
      <c r="I2062" s="113">
        <v>15.68</v>
      </c>
      <c r="J2062" s="115">
        <f>VLOOKUP(M2062,'Grupy rabatowe'!A:E,5,0)</f>
        <v>0</v>
      </c>
      <c r="K2062" s="100">
        <f t="shared" si="110"/>
        <v>0</v>
      </c>
      <c r="L2062" s="18">
        <f t="shared" si="111"/>
        <v>15.68</v>
      </c>
      <c r="M2062" s="138" t="s">
        <v>6647</v>
      </c>
      <c r="N2062" s="24" t="str">
        <f t="shared" si="109"/>
        <v>rabat - grupa</v>
      </c>
    </row>
    <row r="2063" spans="1:14" ht="22.5" x14ac:dyDescent="0.25">
      <c r="A2063" s="205" t="s">
        <v>4805</v>
      </c>
      <c r="B2063" s="137" t="s">
        <v>4841</v>
      </c>
      <c r="C2063" s="133" t="s">
        <v>535</v>
      </c>
      <c r="D2063" s="135"/>
      <c r="E2063" s="25"/>
      <c r="F2063" s="194" t="s">
        <v>5244</v>
      </c>
      <c r="G2063" s="239">
        <v>5904067608832</v>
      </c>
      <c r="H2063" s="16" t="s">
        <v>17</v>
      </c>
      <c r="I2063" s="113">
        <v>15.68</v>
      </c>
      <c r="J2063" s="115">
        <f>VLOOKUP(M2063,'Grupy rabatowe'!A:E,5,0)</f>
        <v>0</v>
      </c>
      <c r="K2063" s="100">
        <f t="shared" si="110"/>
        <v>0</v>
      </c>
      <c r="L2063" s="18">
        <f t="shared" si="111"/>
        <v>15.68</v>
      </c>
      <c r="M2063" s="138" t="s">
        <v>6647</v>
      </c>
      <c r="N2063" s="24" t="str">
        <f t="shared" si="109"/>
        <v>rabat - grupa</v>
      </c>
    </row>
    <row r="2064" spans="1:14" ht="22.5" x14ac:dyDescent="0.25">
      <c r="A2064" s="205" t="s">
        <v>4806</v>
      </c>
      <c r="B2064" s="137" t="s">
        <v>4842</v>
      </c>
      <c r="C2064" s="133" t="s">
        <v>535</v>
      </c>
      <c r="D2064" s="135"/>
      <c r="E2064" s="25"/>
      <c r="F2064" s="194" t="s">
        <v>5244</v>
      </c>
      <c r="G2064" s="239">
        <v>5904067608948</v>
      </c>
      <c r="H2064" s="16" t="s">
        <v>17</v>
      </c>
      <c r="I2064" s="113">
        <v>25.65</v>
      </c>
      <c r="J2064" s="115">
        <f>VLOOKUP(M2064,'Grupy rabatowe'!A:E,5,0)</f>
        <v>0</v>
      </c>
      <c r="K2064" s="100">
        <f t="shared" si="110"/>
        <v>0</v>
      </c>
      <c r="L2064" s="18">
        <f t="shared" si="111"/>
        <v>25.65</v>
      </c>
      <c r="M2064" s="138" t="s">
        <v>6647</v>
      </c>
      <c r="N2064" s="24" t="str">
        <f t="shared" si="109"/>
        <v>rabat - grupa</v>
      </c>
    </row>
    <row r="2065" spans="1:14" ht="22.5" x14ac:dyDescent="0.25">
      <c r="A2065" s="205" t="s">
        <v>4807</v>
      </c>
      <c r="B2065" s="137" t="s">
        <v>4843</v>
      </c>
      <c r="C2065" s="133" t="s">
        <v>535</v>
      </c>
      <c r="D2065" s="135"/>
      <c r="E2065" s="25"/>
      <c r="F2065" s="194" t="s">
        <v>5244</v>
      </c>
      <c r="G2065" s="239">
        <v>5904067608955</v>
      </c>
      <c r="H2065" s="16" t="s">
        <v>17</v>
      </c>
      <c r="I2065" s="113">
        <v>25.65</v>
      </c>
      <c r="J2065" s="115">
        <f>VLOOKUP(M2065,'Grupy rabatowe'!A:E,5,0)</f>
        <v>0</v>
      </c>
      <c r="K2065" s="100">
        <f t="shared" si="110"/>
        <v>0</v>
      </c>
      <c r="L2065" s="18">
        <f t="shared" si="111"/>
        <v>25.65</v>
      </c>
      <c r="M2065" s="138" t="s">
        <v>6647</v>
      </c>
      <c r="N2065" s="24" t="str">
        <f t="shared" si="109"/>
        <v>rabat - grupa</v>
      </c>
    </row>
    <row r="2066" spans="1:14" ht="22.5" x14ac:dyDescent="0.25">
      <c r="A2066" s="205" t="s">
        <v>4808</v>
      </c>
      <c r="B2066" s="137" t="s">
        <v>4844</v>
      </c>
      <c r="C2066" s="133" t="s">
        <v>535</v>
      </c>
      <c r="D2066" s="135"/>
      <c r="E2066" s="25"/>
      <c r="F2066" s="194" t="s">
        <v>5244</v>
      </c>
      <c r="G2066" s="239">
        <v>5904067608962</v>
      </c>
      <c r="H2066" s="16" t="s">
        <v>17</v>
      </c>
      <c r="I2066" s="113">
        <v>25.65</v>
      </c>
      <c r="J2066" s="115">
        <f>VLOOKUP(M2066,'Grupy rabatowe'!A:E,5,0)</f>
        <v>0</v>
      </c>
      <c r="K2066" s="100">
        <f t="shared" si="110"/>
        <v>0</v>
      </c>
      <c r="L2066" s="18">
        <f t="shared" si="111"/>
        <v>25.65</v>
      </c>
      <c r="M2066" s="138" t="s">
        <v>6647</v>
      </c>
      <c r="N2066" s="24" t="str">
        <f t="shared" si="109"/>
        <v>rabat - grupa</v>
      </c>
    </row>
    <row r="2067" spans="1:14" ht="22.5" x14ac:dyDescent="0.25">
      <c r="A2067" s="205" t="s">
        <v>4809</v>
      </c>
      <c r="B2067" s="137" t="s">
        <v>4845</v>
      </c>
      <c r="C2067" s="133" t="s">
        <v>535</v>
      </c>
      <c r="D2067" s="135"/>
      <c r="E2067" s="25"/>
      <c r="F2067" s="194" t="s">
        <v>5244</v>
      </c>
      <c r="G2067" s="239">
        <v>5904067608979</v>
      </c>
      <c r="H2067" s="16" t="s">
        <v>17</v>
      </c>
      <c r="I2067" s="113">
        <v>25.65</v>
      </c>
      <c r="J2067" s="115">
        <f>VLOOKUP(M2067,'Grupy rabatowe'!A:E,5,0)</f>
        <v>0</v>
      </c>
      <c r="K2067" s="100">
        <f t="shared" si="110"/>
        <v>0</v>
      </c>
      <c r="L2067" s="18">
        <f t="shared" si="111"/>
        <v>25.65</v>
      </c>
      <c r="M2067" s="138" t="s">
        <v>6647</v>
      </c>
      <c r="N2067" s="24" t="str">
        <f t="shared" si="109"/>
        <v>rabat - grupa</v>
      </c>
    </row>
    <row r="2068" spans="1:14" ht="22.5" x14ac:dyDescent="0.25">
      <c r="A2068" s="205" t="s">
        <v>4810</v>
      </c>
      <c r="B2068" s="137" t="s">
        <v>4846</v>
      </c>
      <c r="C2068" s="133" t="s">
        <v>535</v>
      </c>
      <c r="D2068" s="135"/>
      <c r="E2068" s="25"/>
      <c r="F2068" s="194" t="s">
        <v>5244</v>
      </c>
      <c r="G2068" s="239">
        <v>5904067608986</v>
      </c>
      <c r="H2068" s="16" t="s">
        <v>17</v>
      </c>
      <c r="I2068" s="113">
        <v>25.65</v>
      </c>
      <c r="J2068" s="115">
        <f>VLOOKUP(M2068,'Grupy rabatowe'!A:E,5,0)</f>
        <v>0</v>
      </c>
      <c r="K2068" s="100">
        <f t="shared" si="110"/>
        <v>0</v>
      </c>
      <c r="L2068" s="18">
        <f t="shared" si="111"/>
        <v>25.65</v>
      </c>
      <c r="M2068" s="138" t="s">
        <v>6647</v>
      </c>
      <c r="N2068" s="24" t="str">
        <f t="shared" si="109"/>
        <v>rabat - grupa</v>
      </c>
    </row>
    <row r="2069" spans="1:14" ht="22.5" x14ac:dyDescent="0.25">
      <c r="A2069" s="205" t="s">
        <v>4811</v>
      </c>
      <c r="B2069" s="137" t="s">
        <v>4847</v>
      </c>
      <c r="C2069" s="133" t="s">
        <v>535</v>
      </c>
      <c r="D2069" s="135"/>
      <c r="E2069" s="25"/>
      <c r="F2069" s="194" t="s">
        <v>5244</v>
      </c>
      <c r="G2069" s="239">
        <v>5904067608849</v>
      </c>
      <c r="H2069" s="16" t="s">
        <v>17</v>
      </c>
      <c r="I2069" s="113">
        <v>22.99</v>
      </c>
      <c r="J2069" s="115">
        <f>VLOOKUP(M2069,'Grupy rabatowe'!A:E,5,0)</f>
        <v>0</v>
      </c>
      <c r="K2069" s="100">
        <f t="shared" si="110"/>
        <v>0</v>
      </c>
      <c r="L2069" s="18">
        <f t="shared" si="111"/>
        <v>22.99</v>
      </c>
      <c r="M2069" s="138" t="s">
        <v>6647</v>
      </c>
      <c r="N2069" s="24" t="str">
        <f t="shared" si="109"/>
        <v>rabat - grupa</v>
      </c>
    </row>
    <row r="2070" spans="1:14" ht="22.5" x14ac:dyDescent="0.25">
      <c r="A2070" s="205" t="s">
        <v>4812</v>
      </c>
      <c r="B2070" s="137" t="s">
        <v>4848</v>
      </c>
      <c r="C2070" s="133" t="s">
        <v>535</v>
      </c>
      <c r="D2070" s="135"/>
      <c r="E2070" s="25"/>
      <c r="F2070" s="194" t="s">
        <v>5244</v>
      </c>
      <c r="G2070" s="239">
        <v>5904067608856</v>
      </c>
      <c r="H2070" s="16" t="s">
        <v>17</v>
      </c>
      <c r="I2070" s="113">
        <v>22.99</v>
      </c>
      <c r="J2070" s="115">
        <f>VLOOKUP(M2070,'Grupy rabatowe'!A:E,5,0)</f>
        <v>0</v>
      </c>
      <c r="K2070" s="100">
        <f t="shared" si="110"/>
        <v>0</v>
      </c>
      <c r="L2070" s="18">
        <f t="shared" si="111"/>
        <v>22.99</v>
      </c>
      <c r="M2070" s="138" t="s">
        <v>6647</v>
      </c>
      <c r="N2070" s="24" t="str">
        <f t="shared" si="109"/>
        <v>rabat - grupa</v>
      </c>
    </row>
    <row r="2071" spans="1:14" ht="22.5" x14ac:dyDescent="0.25">
      <c r="A2071" s="205" t="s">
        <v>4813</v>
      </c>
      <c r="B2071" s="137" t="s">
        <v>4849</v>
      </c>
      <c r="C2071" s="133" t="s">
        <v>535</v>
      </c>
      <c r="D2071" s="135"/>
      <c r="E2071" s="25"/>
      <c r="F2071" s="194" t="s">
        <v>5244</v>
      </c>
      <c r="G2071" s="239">
        <v>5904067608863</v>
      </c>
      <c r="H2071" s="16" t="s">
        <v>17</v>
      </c>
      <c r="I2071" s="113">
        <v>22.99</v>
      </c>
      <c r="J2071" s="115">
        <f>VLOOKUP(M2071,'Grupy rabatowe'!A:E,5,0)</f>
        <v>0</v>
      </c>
      <c r="K2071" s="100">
        <f t="shared" si="110"/>
        <v>0</v>
      </c>
      <c r="L2071" s="18">
        <f t="shared" si="111"/>
        <v>22.99</v>
      </c>
      <c r="M2071" s="138" t="s">
        <v>6647</v>
      </c>
      <c r="N2071" s="24" t="str">
        <f t="shared" si="109"/>
        <v>rabat - grupa</v>
      </c>
    </row>
    <row r="2072" spans="1:14" ht="22.5" x14ac:dyDescent="0.25">
      <c r="A2072" s="205" t="s">
        <v>4814</v>
      </c>
      <c r="B2072" s="137" t="s">
        <v>4850</v>
      </c>
      <c r="C2072" s="133" t="s">
        <v>535</v>
      </c>
      <c r="D2072" s="135"/>
      <c r="E2072" s="25"/>
      <c r="F2072" s="194" t="s">
        <v>5244</v>
      </c>
      <c r="G2072" s="239">
        <v>5904067608870</v>
      </c>
      <c r="H2072" s="16" t="s">
        <v>17</v>
      </c>
      <c r="I2072" s="113">
        <v>22.99</v>
      </c>
      <c r="J2072" s="115">
        <f>VLOOKUP(M2072,'Grupy rabatowe'!A:E,5,0)</f>
        <v>0</v>
      </c>
      <c r="K2072" s="100">
        <f t="shared" si="110"/>
        <v>0</v>
      </c>
      <c r="L2072" s="18">
        <f t="shared" si="111"/>
        <v>22.99</v>
      </c>
      <c r="M2072" s="138" t="s">
        <v>6647</v>
      </c>
      <c r="N2072" s="24" t="str">
        <f t="shared" si="109"/>
        <v>rabat - grupa</v>
      </c>
    </row>
    <row r="2073" spans="1:14" ht="22.5" x14ac:dyDescent="0.25">
      <c r="A2073" s="205" t="s">
        <v>4815</v>
      </c>
      <c r="B2073" s="137" t="s">
        <v>4851</v>
      </c>
      <c r="C2073" s="133" t="s">
        <v>535</v>
      </c>
      <c r="D2073" s="135"/>
      <c r="E2073" s="25"/>
      <c r="F2073" s="194" t="s">
        <v>5244</v>
      </c>
      <c r="G2073" s="239">
        <v>5904067608887</v>
      </c>
      <c r="H2073" s="16" t="s">
        <v>17</v>
      </c>
      <c r="I2073" s="113">
        <v>22.99</v>
      </c>
      <c r="J2073" s="115">
        <f>VLOOKUP(M2073,'Grupy rabatowe'!A:E,5,0)</f>
        <v>0</v>
      </c>
      <c r="K2073" s="100">
        <f t="shared" si="110"/>
        <v>0</v>
      </c>
      <c r="L2073" s="18">
        <f t="shared" si="111"/>
        <v>22.99</v>
      </c>
      <c r="M2073" s="138" t="s">
        <v>6647</v>
      </c>
      <c r="N2073" s="24" t="str">
        <f t="shared" si="109"/>
        <v>rabat - grupa</v>
      </c>
    </row>
    <row r="2074" spans="1:14" ht="22.5" x14ac:dyDescent="0.25">
      <c r="A2074" s="205" t="s">
        <v>4816</v>
      </c>
      <c r="B2074" s="137" t="s">
        <v>4852</v>
      </c>
      <c r="C2074" s="133" t="s">
        <v>535</v>
      </c>
      <c r="D2074" s="135"/>
      <c r="E2074" s="25"/>
      <c r="F2074" s="194" t="s">
        <v>5244</v>
      </c>
      <c r="G2074" s="239">
        <v>5904067608993</v>
      </c>
      <c r="H2074" s="16" t="s">
        <v>17</v>
      </c>
      <c r="I2074" s="113">
        <v>36.31</v>
      </c>
      <c r="J2074" s="115">
        <f>VLOOKUP(M2074,'Grupy rabatowe'!A:E,5,0)</f>
        <v>0</v>
      </c>
      <c r="K2074" s="100">
        <f t="shared" si="110"/>
        <v>0</v>
      </c>
      <c r="L2074" s="18">
        <f t="shared" si="111"/>
        <v>36.31</v>
      </c>
      <c r="M2074" s="138" t="s">
        <v>6647</v>
      </c>
      <c r="N2074" s="24" t="str">
        <f t="shared" si="109"/>
        <v>rabat - grupa</v>
      </c>
    </row>
    <row r="2075" spans="1:14" ht="22.5" x14ac:dyDescent="0.25">
      <c r="A2075" s="205" t="s">
        <v>4817</v>
      </c>
      <c r="B2075" s="137" t="s">
        <v>4853</v>
      </c>
      <c r="C2075" s="133" t="s">
        <v>535</v>
      </c>
      <c r="D2075" s="135"/>
      <c r="E2075" s="25"/>
      <c r="F2075" s="194" t="s">
        <v>5244</v>
      </c>
      <c r="G2075" s="239">
        <v>5904067609006</v>
      </c>
      <c r="H2075" s="16" t="s">
        <v>17</v>
      </c>
      <c r="I2075" s="113">
        <v>36.31</v>
      </c>
      <c r="J2075" s="115">
        <f>VLOOKUP(M2075,'Grupy rabatowe'!A:E,5,0)</f>
        <v>0</v>
      </c>
      <c r="K2075" s="100">
        <f t="shared" si="110"/>
        <v>0</v>
      </c>
      <c r="L2075" s="18">
        <f t="shared" si="111"/>
        <v>36.31</v>
      </c>
      <c r="M2075" s="138" t="s">
        <v>6647</v>
      </c>
      <c r="N2075" s="24" t="str">
        <f t="shared" si="109"/>
        <v>rabat - grupa</v>
      </c>
    </row>
    <row r="2076" spans="1:14" ht="22.5" x14ac:dyDescent="0.25">
      <c r="A2076" s="205" t="s">
        <v>4818</v>
      </c>
      <c r="B2076" s="137" t="s">
        <v>4854</v>
      </c>
      <c r="C2076" s="133" t="s">
        <v>535</v>
      </c>
      <c r="D2076" s="135"/>
      <c r="E2076" s="25"/>
      <c r="F2076" s="194" t="s">
        <v>5244</v>
      </c>
      <c r="G2076" s="239">
        <v>5904067609013</v>
      </c>
      <c r="H2076" s="16" t="s">
        <v>17</v>
      </c>
      <c r="I2076" s="113">
        <v>36.31</v>
      </c>
      <c r="J2076" s="115">
        <f>VLOOKUP(M2076,'Grupy rabatowe'!A:E,5,0)</f>
        <v>0</v>
      </c>
      <c r="K2076" s="100">
        <f t="shared" si="110"/>
        <v>0</v>
      </c>
      <c r="L2076" s="18">
        <f t="shared" si="111"/>
        <v>36.31</v>
      </c>
      <c r="M2076" s="138" t="s">
        <v>6647</v>
      </c>
      <c r="N2076" s="24" t="str">
        <f t="shared" si="109"/>
        <v>rabat - grupa</v>
      </c>
    </row>
    <row r="2077" spans="1:14" ht="22.5" x14ac:dyDescent="0.25">
      <c r="A2077" s="205" t="s">
        <v>4819</v>
      </c>
      <c r="B2077" s="137" t="s">
        <v>4855</v>
      </c>
      <c r="C2077" s="133" t="s">
        <v>535</v>
      </c>
      <c r="D2077" s="135"/>
      <c r="E2077" s="25"/>
      <c r="F2077" s="194" t="s">
        <v>5244</v>
      </c>
      <c r="G2077" s="239">
        <v>5904067609020</v>
      </c>
      <c r="H2077" s="16" t="s">
        <v>17</v>
      </c>
      <c r="I2077" s="113">
        <v>36.31</v>
      </c>
      <c r="J2077" s="115">
        <f>VLOOKUP(M2077,'Grupy rabatowe'!A:E,5,0)</f>
        <v>0</v>
      </c>
      <c r="K2077" s="100">
        <f t="shared" si="110"/>
        <v>0</v>
      </c>
      <c r="L2077" s="18">
        <f t="shared" si="111"/>
        <v>36.31</v>
      </c>
      <c r="M2077" s="138" t="s">
        <v>6647</v>
      </c>
      <c r="N2077" s="24" t="str">
        <f t="shared" si="109"/>
        <v>rabat - grupa</v>
      </c>
    </row>
    <row r="2078" spans="1:14" ht="22.5" x14ac:dyDescent="0.25">
      <c r="A2078" s="205" t="s">
        <v>4820</v>
      </c>
      <c r="B2078" s="137" t="s">
        <v>4856</v>
      </c>
      <c r="C2078" s="133" t="s">
        <v>535</v>
      </c>
      <c r="D2078" s="135"/>
      <c r="E2078" s="25"/>
      <c r="F2078" s="194" t="s">
        <v>5244</v>
      </c>
      <c r="G2078" s="239">
        <v>5904067609037</v>
      </c>
      <c r="H2078" s="16" t="s">
        <v>17</v>
      </c>
      <c r="I2078" s="113">
        <v>36.31</v>
      </c>
      <c r="J2078" s="115">
        <f>VLOOKUP(M2078,'Grupy rabatowe'!A:E,5,0)</f>
        <v>0</v>
      </c>
      <c r="K2078" s="100">
        <f t="shared" si="110"/>
        <v>0</v>
      </c>
      <c r="L2078" s="18">
        <f t="shared" si="111"/>
        <v>36.31</v>
      </c>
      <c r="M2078" s="138" t="s">
        <v>6647</v>
      </c>
      <c r="N2078" s="24" t="str">
        <f t="shared" si="109"/>
        <v>rabat - grupa</v>
      </c>
    </row>
    <row r="2079" spans="1:14" ht="22.5" x14ac:dyDescent="0.25">
      <c r="A2079" s="205" t="s">
        <v>4821</v>
      </c>
      <c r="B2079" s="137" t="s">
        <v>4857</v>
      </c>
      <c r="C2079" s="133" t="s">
        <v>535</v>
      </c>
      <c r="D2079" s="135"/>
      <c r="E2079" s="25"/>
      <c r="F2079" s="194" t="s">
        <v>5244</v>
      </c>
      <c r="G2079" s="239">
        <v>5904067608894</v>
      </c>
      <c r="H2079" s="16" t="s">
        <v>17</v>
      </c>
      <c r="I2079" s="113">
        <v>30.7</v>
      </c>
      <c r="J2079" s="115">
        <f>VLOOKUP(M2079,'Grupy rabatowe'!A:E,5,0)</f>
        <v>0</v>
      </c>
      <c r="K2079" s="100">
        <f t="shared" si="110"/>
        <v>0</v>
      </c>
      <c r="L2079" s="18">
        <f t="shared" si="111"/>
        <v>30.7</v>
      </c>
      <c r="M2079" s="138" t="s">
        <v>6647</v>
      </c>
      <c r="N2079" s="24" t="str">
        <f t="shared" si="109"/>
        <v>rabat - grupa</v>
      </c>
    </row>
    <row r="2080" spans="1:14" ht="22.5" x14ac:dyDescent="0.25">
      <c r="A2080" s="205" t="s">
        <v>4822</v>
      </c>
      <c r="B2080" s="137" t="s">
        <v>4858</v>
      </c>
      <c r="C2080" s="133" t="s">
        <v>535</v>
      </c>
      <c r="D2080" s="135"/>
      <c r="E2080" s="25"/>
      <c r="F2080" s="194" t="s">
        <v>5244</v>
      </c>
      <c r="G2080" s="239">
        <v>5904067608900</v>
      </c>
      <c r="H2080" s="16" t="s">
        <v>17</v>
      </c>
      <c r="I2080" s="113">
        <v>30.7</v>
      </c>
      <c r="J2080" s="115">
        <f>VLOOKUP(M2080,'Grupy rabatowe'!A:E,5,0)</f>
        <v>0</v>
      </c>
      <c r="K2080" s="100">
        <f t="shared" si="110"/>
        <v>0</v>
      </c>
      <c r="L2080" s="18">
        <f t="shared" si="111"/>
        <v>30.7</v>
      </c>
      <c r="M2080" s="138" t="s">
        <v>6647</v>
      </c>
      <c r="N2080" s="24" t="str">
        <f t="shared" si="109"/>
        <v>rabat - grupa</v>
      </c>
    </row>
    <row r="2081" spans="1:14" ht="22.5" x14ac:dyDescent="0.25">
      <c r="A2081" s="205" t="s">
        <v>4823</v>
      </c>
      <c r="B2081" s="137" t="s">
        <v>4859</v>
      </c>
      <c r="C2081" s="133" t="s">
        <v>535</v>
      </c>
      <c r="D2081" s="135"/>
      <c r="E2081" s="25"/>
      <c r="F2081" s="194" t="s">
        <v>5244</v>
      </c>
      <c r="G2081" s="239">
        <v>5904067608917</v>
      </c>
      <c r="H2081" s="16" t="s">
        <v>17</v>
      </c>
      <c r="I2081" s="113">
        <v>30.7</v>
      </c>
      <c r="J2081" s="115">
        <f>VLOOKUP(M2081,'Grupy rabatowe'!A:E,5,0)</f>
        <v>0</v>
      </c>
      <c r="K2081" s="100">
        <f t="shared" si="110"/>
        <v>0</v>
      </c>
      <c r="L2081" s="18">
        <f t="shared" si="111"/>
        <v>30.7</v>
      </c>
      <c r="M2081" s="138" t="s">
        <v>6647</v>
      </c>
      <c r="N2081" s="24" t="str">
        <f t="shared" ref="N2081:N2151" si="112">IF(J2081=K2081,"rabat - grupa","rabat - produkt")</f>
        <v>rabat - grupa</v>
      </c>
    </row>
    <row r="2082" spans="1:14" ht="22.5" x14ac:dyDescent="0.25">
      <c r="A2082" s="205" t="s">
        <v>4824</v>
      </c>
      <c r="B2082" s="137" t="s">
        <v>4860</v>
      </c>
      <c r="C2082" s="133" t="s">
        <v>535</v>
      </c>
      <c r="D2082" s="135"/>
      <c r="E2082" s="25"/>
      <c r="F2082" s="194" t="s">
        <v>5244</v>
      </c>
      <c r="G2082" s="239">
        <v>5904067608924</v>
      </c>
      <c r="H2082" s="16" t="s">
        <v>17</v>
      </c>
      <c r="I2082" s="113">
        <v>30.7</v>
      </c>
      <c r="J2082" s="115">
        <f>VLOOKUP(M2082,'Grupy rabatowe'!A:E,5,0)</f>
        <v>0</v>
      </c>
      <c r="K2082" s="100">
        <f t="shared" si="110"/>
        <v>0</v>
      </c>
      <c r="L2082" s="18">
        <f t="shared" si="111"/>
        <v>30.7</v>
      </c>
      <c r="M2082" s="138" t="s">
        <v>6647</v>
      </c>
      <c r="N2082" s="24" t="str">
        <f t="shared" si="112"/>
        <v>rabat - grupa</v>
      </c>
    </row>
    <row r="2083" spans="1:14" ht="22.5" x14ac:dyDescent="0.25">
      <c r="A2083" s="205" t="s">
        <v>4825</v>
      </c>
      <c r="B2083" s="137" t="s">
        <v>4861</v>
      </c>
      <c r="C2083" s="133" t="s">
        <v>535</v>
      </c>
      <c r="D2083" s="135"/>
      <c r="E2083" s="25"/>
      <c r="F2083" s="194" t="s">
        <v>5244</v>
      </c>
      <c r="G2083" s="239">
        <v>5904067608931</v>
      </c>
      <c r="H2083" s="16" t="s">
        <v>17</v>
      </c>
      <c r="I2083" s="113">
        <v>30.7</v>
      </c>
      <c r="J2083" s="115">
        <f>VLOOKUP(M2083,'Grupy rabatowe'!A:E,5,0)</f>
        <v>0</v>
      </c>
      <c r="K2083" s="100">
        <f t="shared" si="110"/>
        <v>0</v>
      </c>
      <c r="L2083" s="18">
        <f t="shared" si="111"/>
        <v>30.7</v>
      </c>
      <c r="M2083" s="138" t="s">
        <v>6647</v>
      </c>
      <c r="N2083" s="24" t="str">
        <f t="shared" si="112"/>
        <v>rabat - grupa</v>
      </c>
    </row>
    <row r="2084" spans="1:14" ht="22.5" x14ac:dyDescent="0.25">
      <c r="A2084" s="205" t="s">
        <v>4826</v>
      </c>
      <c r="B2084" s="137" t="s">
        <v>4862</v>
      </c>
      <c r="C2084" s="133" t="s">
        <v>535</v>
      </c>
      <c r="D2084" s="135"/>
      <c r="E2084" s="25"/>
      <c r="F2084" s="194" t="s">
        <v>5244</v>
      </c>
      <c r="G2084" s="239">
        <v>5904067609044</v>
      </c>
      <c r="H2084" s="16" t="s">
        <v>17</v>
      </c>
      <c r="I2084" s="113">
        <v>47.02</v>
      </c>
      <c r="J2084" s="115">
        <f>VLOOKUP(M2084,'Grupy rabatowe'!A:E,5,0)</f>
        <v>0</v>
      </c>
      <c r="K2084" s="100">
        <f t="shared" si="110"/>
        <v>0</v>
      </c>
      <c r="L2084" s="18">
        <f t="shared" si="111"/>
        <v>47.02</v>
      </c>
      <c r="M2084" s="138" t="s">
        <v>6647</v>
      </c>
      <c r="N2084" s="24" t="str">
        <f t="shared" si="112"/>
        <v>rabat - grupa</v>
      </c>
    </row>
    <row r="2085" spans="1:14" ht="22.5" x14ac:dyDescent="0.25">
      <c r="A2085" s="205" t="s">
        <v>4827</v>
      </c>
      <c r="B2085" s="137" t="s">
        <v>4863</v>
      </c>
      <c r="C2085" s="133" t="s">
        <v>535</v>
      </c>
      <c r="D2085" s="135"/>
      <c r="E2085" s="25"/>
      <c r="F2085" s="194" t="s">
        <v>5244</v>
      </c>
      <c r="G2085" s="239">
        <v>5904067609051</v>
      </c>
      <c r="H2085" s="16" t="s">
        <v>17</v>
      </c>
      <c r="I2085" s="113">
        <v>47.02</v>
      </c>
      <c r="J2085" s="115">
        <f>VLOOKUP(M2085,'Grupy rabatowe'!A:E,5,0)</f>
        <v>0</v>
      </c>
      <c r="K2085" s="100">
        <f t="shared" si="110"/>
        <v>0</v>
      </c>
      <c r="L2085" s="18">
        <f t="shared" si="111"/>
        <v>47.02</v>
      </c>
      <c r="M2085" s="138" t="s">
        <v>6647</v>
      </c>
      <c r="N2085" s="24" t="str">
        <f t="shared" si="112"/>
        <v>rabat - grupa</v>
      </c>
    </row>
    <row r="2086" spans="1:14" ht="22.5" x14ac:dyDescent="0.25">
      <c r="A2086" s="205" t="s">
        <v>4828</v>
      </c>
      <c r="B2086" s="137" t="s">
        <v>4864</v>
      </c>
      <c r="C2086" s="133" t="s">
        <v>535</v>
      </c>
      <c r="D2086" s="135"/>
      <c r="E2086" s="25"/>
      <c r="F2086" s="194" t="s">
        <v>5244</v>
      </c>
      <c r="G2086" s="239">
        <v>5904067609068</v>
      </c>
      <c r="H2086" s="16" t="s">
        <v>17</v>
      </c>
      <c r="I2086" s="113">
        <v>47.02</v>
      </c>
      <c r="J2086" s="115">
        <f>VLOOKUP(M2086,'Grupy rabatowe'!A:E,5,0)</f>
        <v>0</v>
      </c>
      <c r="K2086" s="100">
        <f t="shared" si="110"/>
        <v>0</v>
      </c>
      <c r="L2086" s="18">
        <f t="shared" si="111"/>
        <v>47.02</v>
      </c>
      <c r="M2086" s="138" t="s">
        <v>6647</v>
      </c>
      <c r="N2086" s="24" t="str">
        <f t="shared" si="112"/>
        <v>rabat - grupa</v>
      </c>
    </row>
    <row r="2087" spans="1:14" ht="22.5" x14ac:dyDescent="0.25">
      <c r="A2087" s="205" t="s">
        <v>4829</v>
      </c>
      <c r="B2087" s="137" t="s">
        <v>4865</v>
      </c>
      <c r="C2087" s="133" t="s">
        <v>535</v>
      </c>
      <c r="D2087" s="135"/>
      <c r="E2087" s="25"/>
      <c r="F2087" s="194" t="s">
        <v>5244</v>
      </c>
      <c r="G2087" s="239">
        <v>5904067609075</v>
      </c>
      <c r="H2087" s="16" t="s">
        <v>17</v>
      </c>
      <c r="I2087" s="113">
        <v>47.02</v>
      </c>
      <c r="J2087" s="115">
        <f>VLOOKUP(M2087,'Grupy rabatowe'!A:E,5,0)</f>
        <v>0</v>
      </c>
      <c r="K2087" s="100">
        <f t="shared" si="110"/>
        <v>0</v>
      </c>
      <c r="L2087" s="18">
        <f t="shared" si="111"/>
        <v>47.02</v>
      </c>
      <c r="M2087" s="138" t="s">
        <v>6647</v>
      </c>
      <c r="N2087" s="24" t="str">
        <f t="shared" si="112"/>
        <v>rabat - grupa</v>
      </c>
    </row>
    <row r="2088" spans="1:14" ht="22.5" x14ac:dyDescent="0.25">
      <c r="A2088" s="205" t="s">
        <v>4830</v>
      </c>
      <c r="B2088" s="137" t="s">
        <v>4866</v>
      </c>
      <c r="C2088" s="133" t="s">
        <v>535</v>
      </c>
      <c r="D2088" s="135"/>
      <c r="E2088" s="25"/>
      <c r="F2088" s="194" t="s">
        <v>5244</v>
      </c>
      <c r="G2088" s="239">
        <v>5904067609082</v>
      </c>
      <c r="H2088" s="16" t="s">
        <v>17</v>
      </c>
      <c r="I2088" s="113">
        <v>47.02</v>
      </c>
      <c r="J2088" s="115">
        <f>VLOOKUP(M2088,'Grupy rabatowe'!A:E,5,0)</f>
        <v>0</v>
      </c>
      <c r="K2088" s="100">
        <f t="shared" si="110"/>
        <v>0</v>
      </c>
      <c r="L2088" s="18">
        <f t="shared" si="111"/>
        <v>47.02</v>
      </c>
      <c r="M2088" s="138" t="s">
        <v>6647</v>
      </c>
      <c r="N2088" s="24" t="str">
        <f t="shared" si="112"/>
        <v>rabat - grupa</v>
      </c>
    </row>
    <row r="2089" spans="1:14" ht="22.5" x14ac:dyDescent="0.25">
      <c r="A2089" s="205" t="s">
        <v>4831</v>
      </c>
      <c r="B2089" s="137" t="s">
        <v>4867</v>
      </c>
      <c r="C2089" s="133" t="s">
        <v>535</v>
      </c>
      <c r="D2089" s="135"/>
      <c r="E2089" s="25"/>
      <c r="F2089" s="194" t="s">
        <v>5244</v>
      </c>
      <c r="G2089" s="239">
        <v>5904067609099</v>
      </c>
      <c r="H2089" s="16" t="s">
        <v>17</v>
      </c>
      <c r="I2089" s="113">
        <v>46.36</v>
      </c>
      <c r="J2089" s="115">
        <f>VLOOKUP(M2089,'Grupy rabatowe'!A:E,5,0)</f>
        <v>0</v>
      </c>
      <c r="K2089" s="100">
        <f t="shared" si="110"/>
        <v>0</v>
      </c>
      <c r="L2089" s="18">
        <f t="shared" si="111"/>
        <v>46.36</v>
      </c>
      <c r="M2089" s="138" t="s">
        <v>6647</v>
      </c>
      <c r="N2089" s="24" t="str">
        <f t="shared" si="112"/>
        <v>rabat - grupa</v>
      </c>
    </row>
    <row r="2090" spans="1:14" ht="22.5" x14ac:dyDescent="0.25">
      <c r="A2090" s="205" t="s">
        <v>4832</v>
      </c>
      <c r="B2090" s="137" t="s">
        <v>4868</v>
      </c>
      <c r="C2090" s="133" t="s">
        <v>535</v>
      </c>
      <c r="D2090" s="135"/>
      <c r="E2090" s="25"/>
      <c r="F2090" s="194" t="s">
        <v>5244</v>
      </c>
      <c r="G2090" s="239">
        <v>5904067609105</v>
      </c>
      <c r="H2090" s="16" t="s">
        <v>17</v>
      </c>
      <c r="I2090" s="113">
        <v>71.260000000000005</v>
      </c>
      <c r="J2090" s="115">
        <f>VLOOKUP(M2090,'Grupy rabatowe'!A:E,5,0)</f>
        <v>0</v>
      </c>
      <c r="K2090" s="100">
        <f t="shared" si="110"/>
        <v>0</v>
      </c>
      <c r="L2090" s="18">
        <f t="shared" si="111"/>
        <v>71.260000000000005</v>
      </c>
      <c r="M2090" s="138" t="s">
        <v>6647</v>
      </c>
      <c r="N2090" s="24" t="str">
        <f t="shared" si="112"/>
        <v>rabat - grupa</v>
      </c>
    </row>
    <row r="2091" spans="1:14" ht="22.5" x14ac:dyDescent="0.25">
      <c r="A2091" s="205" t="s">
        <v>4833</v>
      </c>
      <c r="B2091" s="137" t="s">
        <v>4869</v>
      </c>
      <c r="C2091" s="133" t="s">
        <v>535</v>
      </c>
      <c r="D2091" s="135"/>
      <c r="E2091" s="25"/>
      <c r="F2091" s="194" t="s">
        <v>5244</v>
      </c>
      <c r="G2091" s="239">
        <v>5904067609112</v>
      </c>
      <c r="H2091" s="16" t="s">
        <v>17</v>
      </c>
      <c r="I2091" s="113">
        <v>74.56</v>
      </c>
      <c r="J2091" s="115">
        <f>VLOOKUP(M2091,'Grupy rabatowe'!A:E,5,0)</f>
        <v>0</v>
      </c>
      <c r="K2091" s="100">
        <f t="shared" ref="K2091:K2161" si="113">J2091</f>
        <v>0</v>
      </c>
      <c r="L2091" s="18">
        <f t="shared" ref="L2091:L2161" si="114">I2091*(1-K2091)</f>
        <v>74.56</v>
      </c>
      <c r="M2091" s="138" t="s">
        <v>6647</v>
      </c>
      <c r="N2091" s="24" t="str">
        <f t="shared" si="112"/>
        <v>rabat - grupa</v>
      </c>
    </row>
    <row r="2092" spans="1:14" ht="22.5" x14ac:dyDescent="0.25">
      <c r="A2092" s="205" t="s">
        <v>4834</v>
      </c>
      <c r="B2092" s="137" t="s">
        <v>4870</v>
      </c>
      <c r="C2092" s="133" t="s">
        <v>535</v>
      </c>
      <c r="D2092" s="135"/>
      <c r="E2092" s="25"/>
      <c r="F2092" s="194" t="s">
        <v>5244</v>
      </c>
      <c r="G2092" s="239">
        <v>5904067609129</v>
      </c>
      <c r="H2092" s="16" t="s">
        <v>17</v>
      </c>
      <c r="I2092" s="113">
        <v>117.32</v>
      </c>
      <c r="J2092" s="115">
        <f>VLOOKUP(M2092,'Grupy rabatowe'!A:E,5,0)</f>
        <v>0</v>
      </c>
      <c r="K2092" s="100">
        <f t="shared" si="113"/>
        <v>0</v>
      </c>
      <c r="L2092" s="18">
        <f t="shared" si="114"/>
        <v>117.32</v>
      </c>
      <c r="M2092" s="138" t="s">
        <v>6647</v>
      </c>
      <c r="N2092" s="24" t="str">
        <f t="shared" si="112"/>
        <v>rabat - grupa</v>
      </c>
    </row>
    <row r="2093" spans="1:14" x14ac:dyDescent="0.25">
      <c r="A2093" s="196" t="s">
        <v>390</v>
      </c>
      <c r="B2093" s="132" t="s">
        <v>391</v>
      </c>
      <c r="C2093" s="41"/>
      <c r="D2093" s="16"/>
      <c r="E2093" s="25"/>
      <c r="F2093" s="194" t="s">
        <v>5245</v>
      </c>
      <c r="G2093" s="239">
        <v>5902188702859</v>
      </c>
      <c r="H2093" s="16" t="s">
        <v>17</v>
      </c>
      <c r="I2093" s="113">
        <v>7.05</v>
      </c>
      <c r="J2093" s="115">
        <f>VLOOKUP(M2093,'Grupy rabatowe'!A:E,5,0)</f>
        <v>0</v>
      </c>
      <c r="K2093" s="100">
        <f t="shared" si="113"/>
        <v>0</v>
      </c>
      <c r="L2093" s="18">
        <f t="shared" si="114"/>
        <v>7.05</v>
      </c>
      <c r="M2093" s="19" t="s">
        <v>392</v>
      </c>
      <c r="N2093" s="24" t="str">
        <f t="shared" si="112"/>
        <v>rabat - grupa</v>
      </c>
    </row>
    <row r="2094" spans="1:14" x14ac:dyDescent="0.25">
      <c r="A2094" s="196" t="s">
        <v>393</v>
      </c>
      <c r="B2094" s="132" t="s">
        <v>394</v>
      </c>
      <c r="C2094" s="41"/>
      <c r="D2094" s="16"/>
      <c r="E2094" s="25"/>
      <c r="F2094" s="194" t="s">
        <v>5245</v>
      </c>
      <c r="G2094" s="239">
        <v>5902188702866</v>
      </c>
      <c r="H2094" s="16" t="s">
        <v>17</v>
      </c>
      <c r="I2094" s="113">
        <v>7.05</v>
      </c>
      <c r="J2094" s="115">
        <f>VLOOKUP(M2094,'Grupy rabatowe'!A:E,5,0)</f>
        <v>0</v>
      </c>
      <c r="K2094" s="100">
        <f t="shared" si="113"/>
        <v>0</v>
      </c>
      <c r="L2094" s="18">
        <f t="shared" si="114"/>
        <v>7.05</v>
      </c>
      <c r="M2094" s="19" t="s">
        <v>392</v>
      </c>
      <c r="N2094" s="24" t="str">
        <f t="shared" si="112"/>
        <v>rabat - grupa</v>
      </c>
    </row>
    <row r="2095" spans="1:14" x14ac:dyDescent="0.25">
      <c r="A2095" s="196" t="s">
        <v>395</v>
      </c>
      <c r="B2095" s="132" t="s">
        <v>396</v>
      </c>
      <c r="C2095" s="41"/>
      <c r="D2095" s="16"/>
      <c r="E2095" s="25"/>
      <c r="F2095" s="194" t="s">
        <v>5245</v>
      </c>
      <c r="G2095" s="239">
        <v>5902188702873</v>
      </c>
      <c r="H2095" s="16" t="s">
        <v>17</v>
      </c>
      <c r="I2095" s="113">
        <v>7.05</v>
      </c>
      <c r="J2095" s="115">
        <f>VLOOKUP(M2095,'Grupy rabatowe'!A:E,5,0)</f>
        <v>0</v>
      </c>
      <c r="K2095" s="100">
        <f t="shared" si="113"/>
        <v>0</v>
      </c>
      <c r="L2095" s="18">
        <f t="shared" si="114"/>
        <v>7.05</v>
      </c>
      <c r="M2095" s="19" t="s">
        <v>392</v>
      </c>
      <c r="N2095" s="24" t="str">
        <f t="shared" si="112"/>
        <v>rabat - grupa</v>
      </c>
    </row>
    <row r="2096" spans="1:14" ht="22.5" x14ac:dyDescent="0.25">
      <c r="A2096" s="196" t="s">
        <v>397</v>
      </c>
      <c r="B2096" s="132" t="s">
        <v>398</v>
      </c>
      <c r="C2096" s="41"/>
      <c r="D2096" s="16"/>
      <c r="E2096" s="25"/>
      <c r="F2096" s="194" t="s">
        <v>5246</v>
      </c>
      <c r="G2096" s="239">
        <v>5901087042325</v>
      </c>
      <c r="H2096" s="16" t="s">
        <v>17</v>
      </c>
      <c r="I2096" s="113">
        <v>8.84</v>
      </c>
      <c r="J2096" s="115">
        <f>VLOOKUP(M2096,'Grupy rabatowe'!A:E,5,0)</f>
        <v>0</v>
      </c>
      <c r="K2096" s="100">
        <f t="shared" si="113"/>
        <v>0</v>
      </c>
      <c r="L2096" s="18">
        <f t="shared" si="114"/>
        <v>8.84</v>
      </c>
      <c r="M2096" s="19" t="s">
        <v>392</v>
      </c>
      <c r="N2096" s="24" t="str">
        <f t="shared" si="112"/>
        <v>rabat - grupa</v>
      </c>
    </row>
    <row r="2097" spans="1:14" ht="22.5" x14ac:dyDescent="0.25">
      <c r="A2097" s="196" t="s">
        <v>399</v>
      </c>
      <c r="B2097" s="132" t="s">
        <v>400</v>
      </c>
      <c r="C2097" s="41"/>
      <c r="D2097" s="16"/>
      <c r="E2097" s="25"/>
      <c r="F2097" s="194" t="s">
        <v>5246</v>
      </c>
      <c r="G2097" s="239">
        <v>5901087042332</v>
      </c>
      <c r="H2097" s="16" t="s">
        <v>17</v>
      </c>
      <c r="I2097" s="113">
        <v>8.84</v>
      </c>
      <c r="J2097" s="115">
        <f>VLOOKUP(M2097,'Grupy rabatowe'!A:E,5,0)</f>
        <v>0</v>
      </c>
      <c r="K2097" s="100">
        <f t="shared" si="113"/>
        <v>0</v>
      </c>
      <c r="L2097" s="18">
        <f t="shared" si="114"/>
        <v>8.84</v>
      </c>
      <c r="M2097" s="19" t="s">
        <v>392</v>
      </c>
      <c r="N2097" s="24" t="str">
        <f t="shared" si="112"/>
        <v>rabat - grupa</v>
      </c>
    </row>
    <row r="2098" spans="1:14" ht="22.5" x14ac:dyDescent="0.25">
      <c r="A2098" s="196" t="s">
        <v>401</v>
      </c>
      <c r="B2098" s="132" t="s">
        <v>402</v>
      </c>
      <c r="C2098" s="41"/>
      <c r="D2098" s="16"/>
      <c r="E2098" s="25"/>
      <c r="F2098" s="194" t="s">
        <v>5246</v>
      </c>
      <c r="G2098" s="239">
        <v>5901087042349</v>
      </c>
      <c r="H2098" s="16" t="s">
        <v>17</v>
      </c>
      <c r="I2098" s="113">
        <v>8.84</v>
      </c>
      <c r="J2098" s="115">
        <f>VLOOKUP(M2098,'Grupy rabatowe'!A:E,5,0)</f>
        <v>0</v>
      </c>
      <c r="K2098" s="100">
        <f t="shared" si="113"/>
        <v>0</v>
      </c>
      <c r="L2098" s="18">
        <f t="shared" si="114"/>
        <v>8.84</v>
      </c>
      <c r="M2098" s="19" t="s">
        <v>392</v>
      </c>
      <c r="N2098" s="24" t="str">
        <f t="shared" si="112"/>
        <v>rabat - grupa</v>
      </c>
    </row>
    <row r="2099" spans="1:14" ht="22.5" x14ac:dyDescent="0.25">
      <c r="A2099" s="196" t="s">
        <v>403</v>
      </c>
      <c r="B2099" s="132" t="s">
        <v>404</v>
      </c>
      <c r="C2099" s="41"/>
      <c r="D2099" s="16"/>
      <c r="E2099" s="25"/>
      <c r="F2099" s="194" t="s">
        <v>5247</v>
      </c>
      <c r="G2099" s="239">
        <v>5901289533706</v>
      </c>
      <c r="H2099" s="16" t="s">
        <v>17</v>
      </c>
      <c r="I2099" s="113">
        <v>11.68</v>
      </c>
      <c r="J2099" s="115">
        <f>VLOOKUP(M2099,'Grupy rabatowe'!A:E,5,0)</f>
        <v>0</v>
      </c>
      <c r="K2099" s="100">
        <f t="shared" si="113"/>
        <v>0</v>
      </c>
      <c r="L2099" s="18">
        <f t="shared" si="114"/>
        <v>11.68</v>
      </c>
      <c r="M2099" s="19" t="s">
        <v>392</v>
      </c>
      <c r="N2099" s="24" t="str">
        <f t="shared" si="112"/>
        <v>rabat - grupa</v>
      </c>
    </row>
    <row r="2100" spans="1:14" ht="22.5" x14ac:dyDescent="0.25">
      <c r="A2100" s="196" t="s">
        <v>405</v>
      </c>
      <c r="B2100" s="132" t="s">
        <v>406</v>
      </c>
      <c r="C2100" s="41"/>
      <c r="D2100" s="16"/>
      <c r="E2100" s="25"/>
      <c r="F2100" s="194" t="s">
        <v>5247</v>
      </c>
      <c r="G2100" s="239">
        <v>5901289533713</v>
      </c>
      <c r="H2100" s="16" t="s">
        <v>17</v>
      </c>
      <c r="I2100" s="113">
        <v>11.68</v>
      </c>
      <c r="J2100" s="115">
        <f>VLOOKUP(M2100,'Grupy rabatowe'!A:E,5,0)</f>
        <v>0</v>
      </c>
      <c r="K2100" s="100">
        <f t="shared" si="113"/>
        <v>0</v>
      </c>
      <c r="L2100" s="18">
        <f t="shared" si="114"/>
        <v>11.68</v>
      </c>
      <c r="M2100" s="19" t="s">
        <v>392</v>
      </c>
      <c r="N2100" s="24" t="str">
        <f t="shared" si="112"/>
        <v>rabat - grupa</v>
      </c>
    </row>
    <row r="2101" spans="1:14" ht="22.5" x14ac:dyDescent="0.25">
      <c r="A2101" s="196" t="s">
        <v>407</v>
      </c>
      <c r="B2101" s="132" t="s">
        <v>408</v>
      </c>
      <c r="C2101" s="41"/>
      <c r="D2101" s="16"/>
      <c r="E2101" s="25"/>
      <c r="F2101" s="194" t="s">
        <v>5247</v>
      </c>
      <c r="G2101" s="239">
        <v>5901289533720</v>
      </c>
      <c r="H2101" s="16" t="s">
        <v>17</v>
      </c>
      <c r="I2101" s="113">
        <v>11.68</v>
      </c>
      <c r="J2101" s="115">
        <f>VLOOKUP(M2101,'Grupy rabatowe'!A:E,5,0)</f>
        <v>0</v>
      </c>
      <c r="K2101" s="100">
        <f t="shared" si="113"/>
        <v>0</v>
      </c>
      <c r="L2101" s="18">
        <f t="shared" si="114"/>
        <v>11.68</v>
      </c>
      <c r="M2101" s="19" t="s">
        <v>392</v>
      </c>
      <c r="N2101" s="24" t="str">
        <f t="shared" si="112"/>
        <v>rabat - grupa</v>
      </c>
    </row>
    <row r="2102" spans="1:14" ht="22.5" x14ac:dyDescent="0.25">
      <c r="A2102" s="196" t="s">
        <v>409</v>
      </c>
      <c r="B2102" s="132" t="s">
        <v>410</v>
      </c>
      <c r="C2102" s="41"/>
      <c r="D2102" s="16"/>
      <c r="E2102" s="25"/>
      <c r="F2102" s="194" t="s">
        <v>5248</v>
      </c>
      <c r="G2102" s="239">
        <v>5901087042356</v>
      </c>
      <c r="H2102" s="16" t="s">
        <v>17</v>
      </c>
      <c r="I2102" s="113">
        <v>20.72</v>
      </c>
      <c r="J2102" s="115">
        <f>VLOOKUP(M2102,'Grupy rabatowe'!A:E,5,0)</f>
        <v>0</v>
      </c>
      <c r="K2102" s="100">
        <f t="shared" si="113"/>
        <v>0</v>
      </c>
      <c r="L2102" s="18">
        <f t="shared" si="114"/>
        <v>20.72</v>
      </c>
      <c r="M2102" s="19" t="s">
        <v>392</v>
      </c>
      <c r="N2102" s="24" t="str">
        <f t="shared" si="112"/>
        <v>rabat - grupa</v>
      </c>
    </row>
    <row r="2103" spans="1:14" ht="22.5" x14ac:dyDescent="0.25">
      <c r="A2103" s="196" t="s">
        <v>411</v>
      </c>
      <c r="B2103" s="132" t="s">
        <v>412</v>
      </c>
      <c r="C2103" s="41"/>
      <c r="D2103" s="16"/>
      <c r="E2103" s="25"/>
      <c r="F2103" s="194" t="s">
        <v>5248</v>
      </c>
      <c r="G2103" s="239">
        <v>5901087042363</v>
      </c>
      <c r="H2103" s="16" t="s">
        <v>17</v>
      </c>
      <c r="I2103" s="113">
        <v>20.72</v>
      </c>
      <c r="J2103" s="115">
        <f>VLOOKUP(M2103,'Grupy rabatowe'!A:E,5,0)</f>
        <v>0</v>
      </c>
      <c r="K2103" s="100">
        <f t="shared" si="113"/>
        <v>0</v>
      </c>
      <c r="L2103" s="18">
        <f t="shared" si="114"/>
        <v>20.72</v>
      </c>
      <c r="M2103" s="19" t="s">
        <v>392</v>
      </c>
      <c r="N2103" s="24" t="str">
        <f t="shared" si="112"/>
        <v>rabat - grupa</v>
      </c>
    </row>
    <row r="2104" spans="1:14" ht="22.5" x14ac:dyDescent="0.25">
      <c r="A2104" s="196" t="s">
        <v>413</v>
      </c>
      <c r="B2104" s="132" t="s">
        <v>414</v>
      </c>
      <c r="C2104" s="41"/>
      <c r="D2104" s="16"/>
      <c r="E2104" s="25"/>
      <c r="F2104" s="194" t="s">
        <v>5248</v>
      </c>
      <c r="G2104" s="239">
        <v>5901087042370</v>
      </c>
      <c r="H2104" s="16" t="s">
        <v>17</v>
      </c>
      <c r="I2104" s="113">
        <v>20.72</v>
      </c>
      <c r="J2104" s="115">
        <f>VLOOKUP(M2104,'Grupy rabatowe'!A:E,5,0)</f>
        <v>0</v>
      </c>
      <c r="K2104" s="100">
        <f t="shared" si="113"/>
        <v>0</v>
      </c>
      <c r="L2104" s="18">
        <f t="shared" si="114"/>
        <v>20.72</v>
      </c>
      <c r="M2104" s="19" t="s">
        <v>392</v>
      </c>
      <c r="N2104" s="24" t="str">
        <f t="shared" si="112"/>
        <v>rabat - grupa</v>
      </c>
    </row>
    <row r="2105" spans="1:14" ht="22.5" x14ac:dyDescent="0.25">
      <c r="A2105" s="196" t="s">
        <v>415</v>
      </c>
      <c r="B2105" s="132" t="s">
        <v>416</v>
      </c>
      <c r="C2105" s="41"/>
      <c r="D2105" s="16"/>
      <c r="E2105" s="25"/>
      <c r="F2105" s="194" t="s">
        <v>5249</v>
      </c>
      <c r="G2105" s="239">
        <v>5901087042387</v>
      </c>
      <c r="H2105" s="16" t="s">
        <v>17</v>
      </c>
      <c r="I2105" s="113">
        <v>32.020000000000003</v>
      </c>
      <c r="J2105" s="115">
        <f>VLOOKUP(M2105,'Grupy rabatowe'!A:E,5,0)</f>
        <v>0</v>
      </c>
      <c r="K2105" s="100">
        <f t="shared" si="113"/>
        <v>0</v>
      </c>
      <c r="L2105" s="18">
        <f t="shared" si="114"/>
        <v>32.020000000000003</v>
      </c>
      <c r="M2105" s="19" t="s">
        <v>392</v>
      </c>
      <c r="N2105" s="24" t="str">
        <f t="shared" si="112"/>
        <v>rabat - grupa</v>
      </c>
    </row>
    <row r="2106" spans="1:14" ht="22.5" x14ac:dyDescent="0.25">
      <c r="A2106" s="196" t="s">
        <v>417</v>
      </c>
      <c r="B2106" s="132" t="s">
        <v>418</v>
      </c>
      <c r="C2106" s="41"/>
      <c r="D2106" s="16"/>
      <c r="E2106" s="25"/>
      <c r="F2106" s="194" t="s">
        <v>5249</v>
      </c>
      <c r="G2106" s="239">
        <v>5901087042394</v>
      </c>
      <c r="H2106" s="16" t="s">
        <v>17</v>
      </c>
      <c r="I2106" s="113">
        <v>32.020000000000003</v>
      </c>
      <c r="J2106" s="115">
        <f>VLOOKUP(M2106,'Grupy rabatowe'!A:E,5,0)</f>
        <v>0</v>
      </c>
      <c r="K2106" s="100">
        <f t="shared" si="113"/>
        <v>0</v>
      </c>
      <c r="L2106" s="18">
        <f t="shared" si="114"/>
        <v>32.020000000000003</v>
      </c>
      <c r="M2106" s="19" t="s">
        <v>392</v>
      </c>
      <c r="N2106" s="24" t="str">
        <f t="shared" si="112"/>
        <v>rabat - grupa</v>
      </c>
    </row>
    <row r="2107" spans="1:14" ht="22.5" x14ac:dyDescent="0.25">
      <c r="A2107" s="196" t="s">
        <v>419</v>
      </c>
      <c r="B2107" s="132" t="s">
        <v>420</v>
      </c>
      <c r="C2107" s="41"/>
      <c r="D2107" s="16"/>
      <c r="E2107" s="25"/>
      <c r="F2107" s="194" t="s">
        <v>5249</v>
      </c>
      <c r="G2107" s="239">
        <v>5901087042400</v>
      </c>
      <c r="H2107" s="16" t="s">
        <v>17</v>
      </c>
      <c r="I2107" s="113">
        <v>32.020000000000003</v>
      </c>
      <c r="J2107" s="115">
        <f>VLOOKUP(M2107,'Grupy rabatowe'!A:E,5,0)</f>
        <v>0</v>
      </c>
      <c r="K2107" s="100">
        <f t="shared" si="113"/>
        <v>0</v>
      </c>
      <c r="L2107" s="18">
        <f t="shared" si="114"/>
        <v>32.020000000000003</v>
      </c>
      <c r="M2107" s="19" t="s">
        <v>392</v>
      </c>
      <c r="N2107" s="24" t="str">
        <f t="shared" si="112"/>
        <v>rabat - grupa</v>
      </c>
    </row>
    <row r="2108" spans="1:14" ht="22.5" x14ac:dyDescent="0.25">
      <c r="A2108" s="196" t="s">
        <v>421</v>
      </c>
      <c r="B2108" s="132" t="s">
        <v>422</v>
      </c>
      <c r="C2108" s="41"/>
      <c r="D2108" s="16"/>
      <c r="E2108" s="25"/>
      <c r="F2108" s="194" t="s">
        <v>5250</v>
      </c>
      <c r="G2108" s="239">
        <v>5901087042417</v>
      </c>
      <c r="H2108" s="16" t="s">
        <v>17</v>
      </c>
      <c r="I2108" s="113">
        <v>55.77</v>
      </c>
      <c r="J2108" s="115">
        <f>VLOOKUP(M2108,'Grupy rabatowe'!A:E,5,0)</f>
        <v>0</v>
      </c>
      <c r="K2108" s="100">
        <f t="shared" si="113"/>
        <v>0</v>
      </c>
      <c r="L2108" s="18">
        <f t="shared" si="114"/>
        <v>55.77</v>
      </c>
      <c r="M2108" s="19" t="s">
        <v>392</v>
      </c>
      <c r="N2108" s="24" t="str">
        <f t="shared" si="112"/>
        <v>rabat - grupa</v>
      </c>
    </row>
    <row r="2109" spans="1:14" ht="22.5" x14ac:dyDescent="0.25">
      <c r="A2109" s="196" t="s">
        <v>423</v>
      </c>
      <c r="B2109" s="132" t="s">
        <v>424</v>
      </c>
      <c r="C2109" s="41"/>
      <c r="D2109" s="16"/>
      <c r="E2109" s="25"/>
      <c r="F2109" s="194" t="s">
        <v>5250</v>
      </c>
      <c r="G2109" s="239">
        <v>5901087042424</v>
      </c>
      <c r="H2109" s="16" t="s">
        <v>17</v>
      </c>
      <c r="I2109" s="113">
        <v>55.77</v>
      </c>
      <c r="J2109" s="115">
        <f>VLOOKUP(M2109,'Grupy rabatowe'!A:E,5,0)</f>
        <v>0</v>
      </c>
      <c r="K2109" s="100">
        <f t="shared" si="113"/>
        <v>0</v>
      </c>
      <c r="L2109" s="18">
        <f t="shared" si="114"/>
        <v>55.77</v>
      </c>
      <c r="M2109" s="19" t="s">
        <v>392</v>
      </c>
      <c r="N2109" s="24" t="str">
        <f t="shared" si="112"/>
        <v>rabat - grupa</v>
      </c>
    </row>
    <row r="2110" spans="1:14" ht="22.5" x14ac:dyDescent="0.25">
      <c r="A2110" s="196" t="s">
        <v>425</v>
      </c>
      <c r="B2110" s="132" t="s">
        <v>426</v>
      </c>
      <c r="C2110" s="41"/>
      <c r="D2110" s="16"/>
      <c r="E2110" s="25"/>
      <c r="F2110" s="194" t="s">
        <v>5250</v>
      </c>
      <c r="G2110" s="239">
        <v>5901087042431</v>
      </c>
      <c r="H2110" s="16" t="s">
        <v>17</v>
      </c>
      <c r="I2110" s="113">
        <v>55.77</v>
      </c>
      <c r="J2110" s="115">
        <f>VLOOKUP(M2110,'Grupy rabatowe'!A:E,5,0)</f>
        <v>0</v>
      </c>
      <c r="K2110" s="100">
        <f t="shared" si="113"/>
        <v>0</v>
      </c>
      <c r="L2110" s="18">
        <f t="shared" si="114"/>
        <v>55.77</v>
      </c>
      <c r="M2110" s="19" t="s">
        <v>392</v>
      </c>
      <c r="N2110" s="24" t="str">
        <f t="shared" si="112"/>
        <v>rabat - grupa</v>
      </c>
    </row>
    <row r="2111" spans="1:14" ht="22.5" customHeight="1" x14ac:dyDescent="0.25">
      <c r="A2111" s="196" t="s">
        <v>6686</v>
      </c>
      <c r="B2111" s="132" t="s">
        <v>6695</v>
      </c>
      <c r="C2111" s="41"/>
      <c r="D2111" s="16"/>
      <c r="E2111" s="25"/>
      <c r="F2111" s="288" t="s">
        <v>6689</v>
      </c>
      <c r="G2111" s="257">
        <v>5904067631892</v>
      </c>
      <c r="H2111" s="16" t="s">
        <v>17</v>
      </c>
      <c r="I2111" s="189">
        <v>102.74</v>
      </c>
      <c r="J2111" s="115">
        <f>VLOOKUP(M2111,'Grupy rabatowe'!A:E,5,0)</f>
        <v>0</v>
      </c>
      <c r="K2111" s="100">
        <f t="shared" ref="K2111:K2113" si="115">J2111</f>
        <v>0</v>
      </c>
      <c r="L2111" s="18">
        <f t="shared" ref="L2111:L2113" si="116">I2111*(1-K2111)</f>
        <v>102.74</v>
      </c>
      <c r="M2111" s="19" t="s">
        <v>392</v>
      </c>
      <c r="N2111" s="24" t="str">
        <f t="shared" si="112"/>
        <v>rabat - grupa</v>
      </c>
    </row>
    <row r="2112" spans="1:14" ht="22.5" customHeight="1" x14ac:dyDescent="0.25">
      <c r="A2112" s="196" t="s">
        <v>6687</v>
      </c>
      <c r="B2112" s="132" t="s">
        <v>6696</v>
      </c>
      <c r="C2112" s="41"/>
      <c r="D2112" s="16"/>
      <c r="E2112" s="25"/>
      <c r="F2112" s="288" t="s">
        <v>6689</v>
      </c>
      <c r="G2112" s="257">
        <v>5904067631908</v>
      </c>
      <c r="H2112" s="16" t="s">
        <v>17</v>
      </c>
      <c r="I2112" s="189">
        <v>102.74</v>
      </c>
      <c r="J2112" s="115">
        <f>VLOOKUP(M2112,'Grupy rabatowe'!A:E,5,0)</f>
        <v>0</v>
      </c>
      <c r="K2112" s="100">
        <f t="shared" si="115"/>
        <v>0</v>
      </c>
      <c r="L2112" s="18">
        <f t="shared" si="116"/>
        <v>102.74</v>
      </c>
      <c r="M2112" s="19" t="s">
        <v>392</v>
      </c>
      <c r="N2112" s="24" t="str">
        <f t="shared" si="112"/>
        <v>rabat - grupa</v>
      </c>
    </row>
    <row r="2113" spans="1:14" ht="22.5" customHeight="1" x14ac:dyDescent="0.25">
      <c r="A2113" s="196" t="s">
        <v>6688</v>
      </c>
      <c r="B2113" s="132" t="s">
        <v>6697</v>
      </c>
      <c r="C2113" s="41"/>
      <c r="D2113" s="16"/>
      <c r="E2113" s="25"/>
      <c r="F2113" s="288" t="s">
        <v>6689</v>
      </c>
      <c r="G2113" s="257">
        <v>5904067631915</v>
      </c>
      <c r="H2113" s="16" t="s">
        <v>17</v>
      </c>
      <c r="I2113" s="189">
        <v>102.74</v>
      </c>
      <c r="J2113" s="115">
        <f>VLOOKUP(M2113,'Grupy rabatowe'!A:E,5,0)</f>
        <v>0</v>
      </c>
      <c r="K2113" s="100">
        <f t="shared" si="115"/>
        <v>0</v>
      </c>
      <c r="L2113" s="18">
        <f t="shared" si="116"/>
        <v>102.74</v>
      </c>
      <c r="M2113" s="19" t="s">
        <v>392</v>
      </c>
      <c r="N2113" s="24" t="str">
        <f t="shared" si="112"/>
        <v>rabat - grupa</v>
      </c>
    </row>
    <row r="2114" spans="1:14" ht="22.5" x14ac:dyDescent="0.25">
      <c r="A2114" s="196" t="s">
        <v>5058</v>
      </c>
      <c r="B2114" s="132" t="s">
        <v>6683</v>
      </c>
      <c r="C2114" s="41"/>
      <c r="D2114" s="16"/>
      <c r="E2114" s="25"/>
      <c r="F2114" s="194" t="s">
        <v>5251</v>
      </c>
      <c r="G2114" s="239">
        <v>5904067611948</v>
      </c>
      <c r="H2114" s="16" t="s">
        <v>17</v>
      </c>
      <c r="I2114" s="113">
        <v>17.62</v>
      </c>
      <c r="J2114" s="115">
        <f>VLOOKUP(M2114,'Grupy rabatowe'!A:E,5,0)</f>
        <v>0</v>
      </c>
      <c r="K2114" s="100">
        <f t="shared" si="113"/>
        <v>0</v>
      </c>
      <c r="L2114" s="18">
        <f t="shared" si="114"/>
        <v>17.62</v>
      </c>
      <c r="M2114" s="19" t="s">
        <v>392</v>
      </c>
      <c r="N2114" s="24" t="str">
        <f t="shared" si="112"/>
        <v>rabat - grupa</v>
      </c>
    </row>
    <row r="2115" spans="1:14" ht="22.5" x14ac:dyDescent="0.25">
      <c r="A2115" s="196" t="s">
        <v>5059</v>
      </c>
      <c r="B2115" s="132" t="s">
        <v>6684</v>
      </c>
      <c r="C2115" s="41"/>
      <c r="D2115" s="16"/>
      <c r="E2115" s="25"/>
      <c r="F2115" s="194" t="s">
        <v>5251</v>
      </c>
      <c r="G2115" s="239">
        <v>5904067611955</v>
      </c>
      <c r="H2115" s="16" t="s">
        <v>17</v>
      </c>
      <c r="I2115" s="113">
        <v>17.62</v>
      </c>
      <c r="J2115" s="115">
        <f>VLOOKUP(M2115,'Grupy rabatowe'!A:E,5,0)</f>
        <v>0</v>
      </c>
      <c r="K2115" s="100">
        <f t="shared" si="113"/>
        <v>0</v>
      </c>
      <c r="L2115" s="18">
        <f t="shared" si="114"/>
        <v>17.62</v>
      </c>
      <c r="M2115" s="19" t="s">
        <v>392</v>
      </c>
      <c r="N2115" s="24" t="str">
        <f t="shared" si="112"/>
        <v>rabat - grupa</v>
      </c>
    </row>
    <row r="2116" spans="1:14" ht="22.5" x14ac:dyDescent="0.25">
      <c r="A2116" s="196" t="s">
        <v>5060</v>
      </c>
      <c r="B2116" s="132" t="s">
        <v>6685</v>
      </c>
      <c r="C2116" s="41"/>
      <c r="D2116" s="16"/>
      <c r="E2116" s="25"/>
      <c r="F2116" s="194" t="s">
        <v>5251</v>
      </c>
      <c r="G2116" s="239">
        <v>5904067611962</v>
      </c>
      <c r="H2116" s="16" t="s">
        <v>17</v>
      </c>
      <c r="I2116" s="113">
        <v>17.62</v>
      </c>
      <c r="J2116" s="115">
        <f>VLOOKUP(M2116,'Grupy rabatowe'!A:E,5,0)</f>
        <v>0</v>
      </c>
      <c r="K2116" s="100">
        <f t="shared" si="113"/>
        <v>0</v>
      </c>
      <c r="L2116" s="18">
        <f t="shared" si="114"/>
        <v>17.62</v>
      </c>
      <c r="M2116" s="19" t="s">
        <v>392</v>
      </c>
      <c r="N2116" s="24" t="str">
        <f t="shared" si="112"/>
        <v>rabat - grupa</v>
      </c>
    </row>
    <row r="2117" spans="1:14" ht="22.5" customHeight="1" x14ac:dyDescent="0.25">
      <c r="A2117" s="196" t="s">
        <v>6690</v>
      </c>
      <c r="B2117" s="200" t="s">
        <v>6694</v>
      </c>
      <c r="C2117" s="41"/>
      <c r="D2117" s="16"/>
      <c r="E2117" s="25"/>
      <c r="F2117" s="194" t="s">
        <v>5251</v>
      </c>
      <c r="G2117" s="257">
        <v>5904067631977</v>
      </c>
      <c r="H2117" s="16" t="s">
        <v>17</v>
      </c>
      <c r="I2117" s="113">
        <v>19.38</v>
      </c>
      <c r="J2117" s="115">
        <f>VLOOKUP(M2117,'Grupy rabatowe'!A:E,5,0)</f>
        <v>0</v>
      </c>
      <c r="K2117" s="100">
        <f t="shared" ref="K2117" si="117">J2117</f>
        <v>0</v>
      </c>
      <c r="L2117" s="18">
        <f t="shared" ref="L2117" si="118">I2117*(1-K2117)</f>
        <v>19.38</v>
      </c>
      <c r="M2117" s="19" t="s">
        <v>392</v>
      </c>
      <c r="N2117" s="24" t="str">
        <f t="shared" ref="N2117" si="119">IF(J2117=K2117,"rabat - grupa","rabat - produkt")</f>
        <v>rabat - grupa</v>
      </c>
    </row>
    <row r="2118" spans="1:14" ht="22.5" customHeight="1" x14ac:dyDescent="0.25">
      <c r="A2118" s="196" t="s">
        <v>427</v>
      </c>
      <c r="B2118" s="132" t="s">
        <v>428</v>
      </c>
      <c r="C2118" s="41"/>
      <c r="D2118" s="16"/>
      <c r="E2118" s="25"/>
      <c r="F2118" s="194" t="s">
        <v>5252</v>
      </c>
      <c r="G2118" s="239">
        <v>5901087042448</v>
      </c>
      <c r="H2118" s="16" t="s">
        <v>17</v>
      </c>
      <c r="I2118" s="113">
        <v>19.39</v>
      </c>
      <c r="J2118" s="115">
        <f>VLOOKUP(M2118,'Grupy rabatowe'!A:E,5,0)</f>
        <v>0</v>
      </c>
      <c r="K2118" s="100">
        <f t="shared" si="113"/>
        <v>0</v>
      </c>
      <c r="L2118" s="18">
        <f t="shared" si="114"/>
        <v>19.39</v>
      </c>
      <c r="M2118" s="19" t="s">
        <v>392</v>
      </c>
      <c r="N2118" s="24" t="str">
        <f t="shared" si="112"/>
        <v>rabat - grupa</v>
      </c>
    </row>
    <row r="2119" spans="1:14" ht="22.5" customHeight="1" x14ac:dyDescent="0.25">
      <c r="A2119" s="196" t="s">
        <v>429</v>
      </c>
      <c r="B2119" s="132" t="s">
        <v>430</v>
      </c>
      <c r="C2119" s="41"/>
      <c r="D2119" s="16"/>
      <c r="E2119" s="25"/>
      <c r="F2119" s="194" t="s">
        <v>5252</v>
      </c>
      <c r="G2119" s="239">
        <v>5901087042455</v>
      </c>
      <c r="H2119" s="16" t="s">
        <v>17</v>
      </c>
      <c r="I2119" s="113">
        <v>19.39</v>
      </c>
      <c r="J2119" s="115">
        <f>VLOOKUP(M2119,'Grupy rabatowe'!A:E,5,0)</f>
        <v>0</v>
      </c>
      <c r="K2119" s="100">
        <f t="shared" si="113"/>
        <v>0</v>
      </c>
      <c r="L2119" s="18">
        <f t="shared" si="114"/>
        <v>19.39</v>
      </c>
      <c r="M2119" s="19" t="s">
        <v>392</v>
      </c>
      <c r="N2119" s="24" t="str">
        <f t="shared" si="112"/>
        <v>rabat - grupa</v>
      </c>
    </row>
    <row r="2120" spans="1:14" ht="22.5" customHeight="1" x14ac:dyDescent="0.25">
      <c r="A2120" s="196" t="s">
        <v>431</v>
      </c>
      <c r="B2120" s="132" t="s">
        <v>432</v>
      </c>
      <c r="C2120" s="41"/>
      <c r="D2120" s="16"/>
      <c r="E2120" s="25"/>
      <c r="F2120" s="194" t="s">
        <v>5252</v>
      </c>
      <c r="G2120" s="239">
        <v>5901087042462</v>
      </c>
      <c r="H2120" s="16" t="s">
        <v>17</v>
      </c>
      <c r="I2120" s="113">
        <v>19.39</v>
      </c>
      <c r="J2120" s="115">
        <f>VLOOKUP(M2120,'Grupy rabatowe'!A:E,5,0)</f>
        <v>0</v>
      </c>
      <c r="K2120" s="100">
        <f t="shared" si="113"/>
        <v>0</v>
      </c>
      <c r="L2120" s="18">
        <f t="shared" si="114"/>
        <v>19.39</v>
      </c>
      <c r="M2120" s="19" t="s">
        <v>392</v>
      </c>
      <c r="N2120" s="24" t="str">
        <f t="shared" si="112"/>
        <v>rabat - grupa</v>
      </c>
    </row>
    <row r="2121" spans="1:14" ht="22.5" customHeight="1" x14ac:dyDescent="0.25">
      <c r="A2121" s="196" t="s">
        <v>6691</v>
      </c>
      <c r="B2121" s="132" t="s">
        <v>6699</v>
      </c>
      <c r="C2121" s="41"/>
      <c r="D2121" s="16"/>
      <c r="E2121" s="25"/>
      <c r="F2121" s="194" t="s">
        <v>5252</v>
      </c>
      <c r="G2121" s="257">
        <v>5904067631984</v>
      </c>
      <c r="H2121" s="16" t="s">
        <v>17</v>
      </c>
      <c r="I2121" s="113">
        <v>21.33</v>
      </c>
      <c r="J2121" s="115">
        <f>VLOOKUP(M2121,'Grupy rabatowe'!A:E,5,0)</f>
        <v>0</v>
      </c>
      <c r="K2121" s="100">
        <f t="shared" ref="K2121" si="120">J2121</f>
        <v>0</v>
      </c>
      <c r="L2121" s="18">
        <f t="shared" ref="L2121" si="121">I2121*(1-K2121)</f>
        <v>21.33</v>
      </c>
      <c r="M2121" s="19" t="s">
        <v>392</v>
      </c>
      <c r="N2121" s="24" t="str">
        <f t="shared" ref="N2121" si="122">IF(J2121=K2121,"rabat - grupa","rabat - produkt")</f>
        <v>rabat - grupa</v>
      </c>
    </row>
    <row r="2122" spans="1:14" ht="22.5" customHeight="1" x14ac:dyDescent="0.25">
      <c r="A2122" s="196" t="s">
        <v>433</v>
      </c>
      <c r="B2122" s="132" t="s">
        <v>434</v>
      </c>
      <c r="C2122" s="41"/>
      <c r="D2122" s="16"/>
      <c r="E2122" s="25"/>
      <c r="F2122" s="194" t="s">
        <v>5253</v>
      </c>
      <c r="G2122" s="239">
        <v>5901087042479</v>
      </c>
      <c r="H2122" s="16" t="s">
        <v>17</v>
      </c>
      <c r="I2122" s="113">
        <v>24.94</v>
      </c>
      <c r="J2122" s="115">
        <f>VLOOKUP(M2122,'Grupy rabatowe'!A:E,5,0)</f>
        <v>0</v>
      </c>
      <c r="K2122" s="100">
        <f t="shared" si="113"/>
        <v>0</v>
      </c>
      <c r="L2122" s="18">
        <f t="shared" si="114"/>
        <v>24.94</v>
      </c>
      <c r="M2122" s="19" t="s">
        <v>392</v>
      </c>
      <c r="N2122" s="24" t="str">
        <f t="shared" si="112"/>
        <v>rabat - grupa</v>
      </c>
    </row>
    <row r="2123" spans="1:14" ht="22.5" customHeight="1" x14ac:dyDescent="0.25">
      <c r="A2123" s="196" t="s">
        <v>435</v>
      </c>
      <c r="B2123" s="132" t="s">
        <v>436</v>
      </c>
      <c r="C2123" s="41"/>
      <c r="D2123" s="16"/>
      <c r="E2123" s="25"/>
      <c r="F2123" s="194" t="s">
        <v>5253</v>
      </c>
      <c r="G2123" s="239">
        <v>5901087042486</v>
      </c>
      <c r="H2123" s="16" t="s">
        <v>17</v>
      </c>
      <c r="I2123" s="113">
        <v>24.94</v>
      </c>
      <c r="J2123" s="115">
        <f>VLOOKUP(M2123,'Grupy rabatowe'!A:E,5,0)</f>
        <v>0</v>
      </c>
      <c r="K2123" s="100">
        <f t="shared" si="113"/>
        <v>0</v>
      </c>
      <c r="L2123" s="18">
        <f t="shared" si="114"/>
        <v>24.94</v>
      </c>
      <c r="M2123" s="19" t="s">
        <v>392</v>
      </c>
      <c r="N2123" s="24" t="str">
        <f t="shared" si="112"/>
        <v>rabat - grupa</v>
      </c>
    </row>
    <row r="2124" spans="1:14" ht="22.5" customHeight="1" x14ac:dyDescent="0.25">
      <c r="A2124" s="196" t="s">
        <v>437</v>
      </c>
      <c r="B2124" s="132" t="s">
        <v>438</v>
      </c>
      <c r="C2124" s="41"/>
      <c r="D2124" s="16"/>
      <c r="E2124" s="25"/>
      <c r="F2124" s="194" t="s">
        <v>5253</v>
      </c>
      <c r="G2124" s="239">
        <v>5901087042493</v>
      </c>
      <c r="H2124" s="16" t="s">
        <v>17</v>
      </c>
      <c r="I2124" s="113">
        <v>24.94</v>
      </c>
      <c r="J2124" s="115">
        <f>VLOOKUP(M2124,'Grupy rabatowe'!A:E,5,0)</f>
        <v>0</v>
      </c>
      <c r="K2124" s="100">
        <f t="shared" si="113"/>
        <v>0</v>
      </c>
      <c r="L2124" s="18">
        <f t="shared" si="114"/>
        <v>24.94</v>
      </c>
      <c r="M2124" s="19" t="s">
        <v>392</v>
      </c>
      <c r="N2124" s="24" t="str">
        <f t="shared" si="112"/>
        <v>rabat - grupa</v>
      </c>
    </row>
    <row r="2125" spans="1:14" ht="22.5" customHeight="1" x14ac:dyDescent="0.25">
      <c r="A2125" s="196" t="s">
        <v>6692</v>
      </c>
      <c r="B2125" s="132" t="s">
        <v>6698</v>
      </c>
      <c r="C2125" s="41"/>
      <c r="D2125" s="16"/>
      <c r="E2125" s="25"/>
      <c r="F2125" s="194" t="s">
        <v>5253</v>
      </c>
      <c r="G2125" s="257">
        <v>5904067631991</v>
      </c>
      <c r="H2125" s="16" t="s">
        <v>17</v>
      </c>
      <c r="I2125" s="113">
        <v>27.43</v>
      </c>
      <c r="J2125" s="115">
        <f>VLOOKUP(M2125,'Grupy rabatowe'!A:E,5,0)</f>
        <v>0</v>
      </c>
      <c r="K2125" s="100">
        <f t="shared" ref="K2125" si="123">J2125</f>
        <v>0</v>
      </c>
      <c r="L2125" s="18">
        <f t="shared" ref="L2125" si="124">I2125*(1-K2125)</f>
        <v>27.43</v>
      </c>
      <c r="M2125" s="19" t="s">
        <v>392</v>
      </c>
      <c r="N2125" s="24" t="str">
        <f t="shared" ref="N2125" si="125">IF(J2125=K2125,"rabat - grupa","rabat - produkt")</f>
        <v>rabat - grupa</v>
      </c>
    </row>
    <row r="2126" spans="1:14" ht="22.5" customHeight="1" x14ac:dyDescent="0.25">
      <c r="A2126" s="196" t="s">
        <v>439</v>
      </c>
      <c r="B2126" s="132" t="s">
        <v>440</v>
      </c>
      <c r="C2126" s="41"/>
      <c r="D2126" s="16"/>
      <c r="E2126" s="25"/>
      <c r="F2126" s="194" t="s">
        <v>5254</v>
      </c>
      <c r="G2126" s="239">
        <v>5901087042509</v>
      </c>
      <c r="H2126" s="16" t="s">
        <v>17</v>
      </c>
      <c r="I2126" s="113">
        <v>42.73</v>
      </c>
      <c r="J2126" s="115">
        <f>VLOOKUP(M2126,'Grupy rabatowe'!A:E,5,0)</f>
        <v>0</v>
      </c>
      <c r="K2126" s="100">
        <f t="shared" si="113"/>
        <v>0</v>
      </c>
      <c r="L2126" s="18">
        <f t="shared" si="114"/>
        <v>42.73</v>
      </c>
      <c r="M2126" s="19" t="s">
        <v>392</v>
      </c>
      <c r="N2126" s="24" t="str">
        <f t="shared" si="112"/>
        <v>rabat - grupa</v>
      </c>
    </row>
    <row r="2127" spans="1:14" ht="22.5" customHeight="1" x14ac:dyDescent="0.25">
      <c r="A2127" s="196" t="s">
        <v>441</v>
      </c>
      <c r="B2127" s="132" t="s">
        <v>442</v>
      </c>
      <c r="C2127" s="41"/>
      <c r="D2127" s="16"/>
      <c r="E2127" s="25"/>
      <c r="F2127" s="194" t="s">
        <v>5254</v>
      </c>
      <c r="G2127" s="239">
        <v>5901087042516</v>
      </c>
      <c r="H2127" s="16" t="s">
        <v>17</v>
      </c>
      <c r="I2127" s="113">
        <v>42.73</v>
      </c>
      <c r="J2127" s="115">
        <f>VLOOKUP(M2127,'Grupy rabatowe'!A:E,5,0)</f>
        <v>0</v>
      </c>
      <c r="K2127" s="100">
        <f t="shared" si="113"/>
        <v>0</v>
      </c>
      <c r="L2127" s="18">
        <f t="shared" si="114"/>
        <v>42.73</v>
      </c>
      <c r="M2127" s="19" t="s">
        <v>392</v>
      </c>
      <c r="N2127" s="24" t="str">
        <f t="shared" si="112"/>
        <v>rabat - grupa</v>
      </c>
    </row>
    <row r="2128" spans="1:14" ht="22.5" customHeight="1" x14ac:dyDescent="0.25">
      <c r="A2128" s="196" t="s">
        <v>443</v>
      </c>
      <c r="B2128" s="132" t="s">
        <v>444</v>
      </c>
      <c r="C2128" s="41"/>
      <c r="D2128" s="16"/>
      <c r="E2128" s="25"/>
      <c r="F2128" s="194" t="s">
        <v>5254</v>
      </c>
      <c r="G2128" s="239">
        <v>5901087042523</v>
      </c>
      <c r="H2128" s="16" t="s">
        <v>17</v>
      </c>
      <c r="I2128" s="113">
        <v>42.73</v>
      </c>
      <c r="J2128" s="115">
        <f>VLOOKUP(M2128,'Grupy rabatowe'!A:E,5,0)</f>
        <v>0</v>
      </c>
      <c r="K2128" s="100">
        <f t="shared" si="113"/>
        <v>0</v>
      </c>
      <c r="L2128" s="18">
        <f t="shared" si="114"/>
        <v>42.73</v>
      </c>
      <c r="M2128" s="19" t="s">
        <v>392</v>
      </c>
      <c r="N2128" s="24" t="str">
        <f t="shared" si="112"/>
        <v>rabat - grupa</v>
      </c>
    </row>
    <row r="2129" spans="1:14" ht="22.5" customHeight="1" x14ac:dyDescent="0.25">
      <c r="A2129" s="196" t="s">
        <v>6693</v>
      </c>
      <c r="B2129" s="132" t="s">
        <v>6700</v>
      </c>
      <c r="C2129" s="41"/>
      <c r="D2129" s="16"/>
      <c r="E2129" s="25"/>
      <c r="F2129" s="194" t="s">
        <v>5254</v>
      </c>
      <c r="G2129" s="257">
        <v>5904067632004</v>
      </c>
      <c r="H2129" s="16" t="s">
        <v>17</v>
      </c>
      <c r="I2129" s="113">
        <v>47.01</v>
      </c>
      <c r="J2129" s="115">
        <f>VLOOKUP(M2129,'Grupy rabatowe'!A:E,5,0)</f>
        <v>0</v>
      </c>
      <c r="K2129" s="100">
        <f t="shared" ref="K2129" si="126">J2129</f>
        <v>0</v>
      </c>
      <c r="L2129" s="18">
        <f t="shared" ref="L2129" si="127">I2129*(1-K2129)</f>
        <v>47.01</v>
      </c>
      <c r="M2129" s="19" t="s">
        <v>392</v>
      </c>
      <c r="N2129" s="24" t="str">
        <f t="shared" ref="N2129" si="128">IF(J2129=K2129,"rabat - grupa","rabat - produkt")</f>
        <v>rabat - grupa</v>
      </c>
    </row>
    <row r="2130" spans="1:14" ht="22.5" x14ac:dyDescent="0.25">
      <c r="A2130" s="196" t="s">
        <v>445</v>
      </c>
      <c r="B2130" s="132" t="s">
        <v>446</v>
      </c>
      <c r="C2130" s="41"/>
      <c r="D2130" s="16"/>
      <c r="E2130" s="25"/>
      <c r="F2130" s="194" t="s">
        <v>5255</v>
      </c>
      <c r="G2130" s="239">
        <v>5901087042530</v>
      </c>
      <c r="H2130" s="16" t="s">
        <v>17</v>
      </c>
      <c r="I2130" s="113">
        <v>62.7</v>
      </c>
      <c r="J2130" s="115">
        <f>VLOOKUP(M2130,'Grupy rabatowe'!A:E,5,0)</f>
        <v>0</v>
      </c>
      <c r="K2130" s="100">
        <f t="shared" si="113"/>
        <v>0</v>
      </c>
      <c r="L2130" s="18">
        <f t="shared" si="114"/>
        <v>62.7</v>
      </c>
      <c r="M2130" s="19" t="s">
        <v>392</v>
      </c>
      <c r="N2130" s="24" t="str">
        <f t="shared" si="112"/>
        <v>rabat - grupa</v>
      </c>
    </row>
    <row r="2131" spans="1:14" ht="22.5" x14ac:dyDescent="0.25">
      <c r="A2131" s="196" t="s">
        <v>447</v>
      </c>
      <c r="B2131" s="132" t="s">
        <v>448</v>
      </c>
      <c r="C2131" s="41"/>
      <c r="D2131" s="16"/>
      <c r="E2131" s="25"/>
      <c r="F2131" s="194" t="s">
        <v>5255</v>
      </c>
      <c r="G2131" s="239">
        <v>5901087042547</v>
      </c>
      <c r="H2131" s="16" t="s">
        <v>17</v>
      </c>
      <c r="I2131" s="113">
        <v>62.7</v>
      </c>
      <c r="J2131" s="115">
        <f>VLOOKUP(M2131,'Grupy rabatowe'!A:E,5,0)</f>
        <v>0</v>
      </c>
      <c r="K2131" s="100">
        <f t="shared" si="113"/>
        <v>0</v>
      </c>
      <c r="L2131" s="18">
        <f t="shared" si="114"/>
        <v>62.7</v>
      </c>
      <c r="M2131" s="19" t="s">
        <v>392</v>
      </c>
      <c r="N2131" s="24" t="str">
        <f t="shared" si="112"/>
        <v>rabat - grupa</v>
      </c>
    </row>
    <row r="2132" spans="1:14" ht="22.5" x14ac:dyDescent="0.25">
      <c r="A2132" s="196" t="s">
        <v>449</v>
      </c>
      <c r="B2132" s="132" t="s">
        <v>450</v>
      </c>
      <c r="C2132" s="41"/>
      <c r="D2132" s="16"/>
      <c r="E2132" s="25"/>
      <c r="F2132" s="194" t="s">
        <v>5255</v>
      </c>
      <c r="G2132" s="239">
        <v>5901087042554</v>
      </c>
      <c r="H2132" s="16" t="s">
        <v>17</v>
      </c>
      <c r="I2132" s="113">
        <v>62.7</v>
      </c>
      <c r="J2132" s="115">
        <f>VLOOKUP(M2132,'Grupy rabatowe'!A:E,5,0)</f>
        <v>0</v>
      </c>
      <c r="K2132" s="100">
        <f t="shared" si="113"/>
        <v>0</v>
      </c>
      <c r="L2132" s="18">
        <f t="shared" si="114"/>
        <v>62.7</v>
      </c>
      <c r="M2132" s="19" t="s">
        <v>392</v>
      </c>
      <c r="N2132" s="24" t="str">
        <f t="shared" si="112"/>
        <v>rabat - grupa</v>
      </c>
    </row>
    <row r="2133" spans="1:14" ht="22.5" x14ac:dyDescent="0.25">
      <c r="A2133" s="196" t="s">
        <v>451</v>
      </c>
      <c r="B2133" s="132" t="s">
        <v>452</v>
      </c>
      <c r="C2133" s="41"/>
      <c r="D2133" s="16"/>
      <c r="E2133" s="25"/>
      <c r="F2133" s="194" t="s">
        <v>5256</v>
      </c>
      <c r="G2133" s="239">
        <v>5901087042561</v>
      </c>
      <c r="H2133" s="16" t="s">
        <v>17</v>
      </c>
      <c r="I2133" s="113">
        <v>118.26</v>
      </c>
      <c r="J2133" s="115">
        <f>VLOOKUP(M2133,'Grupy rabatowe'!A:E,5,0)</f>
        <v>0</v>
      </c>
      <c r="K2133" s="100">
        <f t="shared" si="113"/>
        <v>0</v>
      </c>
      <c r="L2133" s="18">
        <f t="shared" si="114"/>
        <v>118.26</v>
      </c>
      <c r="M2133" s="19" t="s">
        <v>392</v>
      </c>
      <c r="N2133" s="24" t="str">
        <f t="shared" si="112"/>
        <v>rabat - grupa</v>
      </c>
    </row>
    <row r="2134" spans="1:14" ht="22.5" x14ac:dyDescent="0.25">
      <c r="A2134" s="196" t="s">
        <v>453</v>
      </c>
      <c r="B2134" s="132" t="s">
        <v>454</v>
      </c>
      <c r="C2134" s="41"/>
      <c r="D2134" s="16"/>
      <c r="E2134" s="25"/>
      <c r="F2134" s="194" t="s">
        <v>5256</v>
      </c>
      <c r="G2134" s="239">
        <v>5901087042578</v>
      </c>
      <c r="H2134" s="16" t="s">
        <v>17</v>
      </c>
      <c r="I2134" s="113">
        <v>118.26</v>
      </c>
      <c r="J2134" s="115">
        <f>VLOOKUP(M2134,'Grupy rabatowe'!A:E,5,0)</f>
        <v>0</v>
      </c>
      <c r="K2134" s="100">
        <f t="shared" si="113"/>
        <v>0</v>
      </c>
      <c r="L2134" s="18">
        <f t="shared" si="114"/>
        <v>118.26</v>
      </c>
      <c r="M2134" s="19" t="s">
        <v>392</v>
      </c>
      <c r="N2134" s="24" t="str">
        <f t="shared" si="112"/>
        <v>rabat - grupa</v>
      </c>
    </row>
    <row r="2135" spans="1:14" ht="22.5" x14ac:dyDescent="0.25">
      <c r="A2135" s="196" t="s">
        <v>455</v>
      </c>
      <c r="B2135" s="132" t="s">
        <v>456</v>
      </c>
      <c r="C2135" s="41"/>
      <c r="D2135" s="16"/>
      <c r="E2135" s="25"/>
      <c r="F2135" s="194" t="s">
        <v>5256</v>
      </c>
      <c r="G2135" s="239">
        <v>5901087042585</v>
      </c>
      <c r="H2135" s="16" t="s">
        <v>17</v>
      </c>
      <c r="I2135" s="113">
        <v>118.26</v>
      </c>
      <c r="J2135" s="115">
        <f>VLOOKUP(M2135,'Grupy rabatowe'!A:E,5,0)</f>
        <v>0</v>
      </c>
      <c r="K2135" s="100">
        <f t="shared" si="113"/>
        <v>0</v>
      </c>
      <c r="L2135" s="18">
        <f t="shared" si="114"/>
        <v>118.26</v>
      </c>
      <c r="M2135" s="19" t="s">
        <v>392</v>
      </c>
      <c r="N2135" s="24" t="str">
        <f t="shared" si="112"/>
        <v>rabat - grupa</v>
      </c>
    </row>
    <row r="2136" spans="1:14" ht="22.5" x14ac:dyDescent="0.25">
      <c r="A2136" s="196" t="s">
        <v>457</v>
      </c>
      <c r="B2136" s="132" t="s">
        <v>4225</v>
      </c>
      <c r="C2136" s="41"/>
      <c r="D2136" s="16"/>
      <c r="E2136" s="25"/>
      <c r="F2136" s="194" t="s">
        <v>5253</v>
      </c>
      <c r="G2136" s="239">
        <v>5901087046125</v>
      </c>
      <c r="H2136" s="16" t="s">
        <v>17</v>
      </c>
      <c r="I2136" s="113">
        <v>39.9</v>
      </c>
      <c r="J2136" s="115">
        <f>VLOOKUP(M2136,'Grupy rabatowe'!A:E,5,0)</f>
        <v>0</v>
      </c>
      <c r="K2136" s="100">
        <f t="shared" si="113"/>
        <v>0</v>
      </c>
      <c r="L2136" s="18">
        <f t="shared" si="114"/>
        <v>39.9</v>
      </c>
      <c r="M2136" s="19" t="s">
        <v>392</v>
      </c>
      <c r="N2136" s="24" t="str">
        <f t="shared" si="112"/>
        <v>rabat - grupa</v>
      </c>
    </row>
    <row r="2137" spans="1:14" ht="22.5" x14ac:dyDescent="0.25">
      <c r="A2137" s="196" t="s">
        <v>458</v>
      </c>
      <c r="B2137" s="132" t="s">
        <v>4226</v>
      </c>
      <c r="C2137" s="41"/>
      <c r="D2137" s="16"/>
      <c r="E2137" s="25"/>
      <c r="F2137" s="194" t="s">
        <v>5253</v>
      </c>
      <c r="G2137" s="239">
        <v>5901087046132</v>
      </c>
      <c r="H2137" s="16" t="s">
        <v>17</v>
      </c>
      <c r="I2137" s="113">
        <v>39.9</v>
      </c>
      <c r="J2137" s="115">
        <f>VLOOKUP(M2137,'Grupy rabatowe'!A:E,5,0)</f>
        <v>0</v>
      </c>
      <c r="K2137" s="100">
        <f t="shared" si="113"/>
        <v>0</v>
      </c>
      <c r="L2137" s="18">
        <f t="shared" si="114"/>
        <v>39.9</v>
      </c>
      <c r="M2137" s="19" t="s">
        <v>392</v>
      </c>
      <c r="N2137" s="24" t="str">
        <f t="shared" si="112"/>
        <v>rabat - grupa</v>
      </c>
    </row>
    <row r="2138" spans="1:14" ht="22.5" x14ac:dyDescent="0.25">
      <c r="A2138" s="196" t="s">
        <v>459</v>
      </c>
      <c r="B2138" s="132" t="s">
        <v>4227</v>
      </c>
      <c r="C2138" s="41"/>
      <c r="D2138" s="16"/>
      <c r="E2138" s="25"/>
      <c r="F2138" s="194" t="s">
        <v>5253</v>
      </c>
      <c r="G2138" s="239">
        <v>5901087046149</v>
      </c>
      <c r="H2138" s="16" t="s">
        <v>17</v>
      </c>
      <c r="I2138" s="113">
        <v>39.9</v>
      </c>
      <c r="J2138" s="115">
        <f>VLOOKUP(M2138,'Grupy rabatowe'!A:E,5,0)</f>
        <v>0</v>
      </c>
      <c r="K2138" s="100">
        <f t="shared" si="113"/>
        <v>0</v>
      </c>
      <c r="L2138" s="18">
        <f t="shared" si="114"/>
        <v>39.9</v>
      </c>
      <c r="M2138" s="19" t="s">
        <v>392</v>
      </c>
      <c r="N2138" s="24" t="str">
        <f t="shared" si="112"/>
        <v>rabat - grupa</v>
      </c>
    </row>
    <row r="2139" spans="1:14" ht="22.5" x14ac:dyDescent="0.25">
      <c r="A2139" s="196" t="s">
        <v>460</v>
      </c>
      <c r="B2139" s="132" t="s">
        <v>4228</v>
      </c>
      <c r="C2139" s="41"/>
      <c r="D2139" s="16"/>
      <c r="E2139" s="25"/>
      <c r="F2139" s="194" t="s">
        <v>5254</v>
      </c>
      <c r="G2139" s="239">
        <v>5901087046156</v>
      </c>
      <c r="H2139" s="16" t="s">
        <v>17</v>
      </c>
      <c r="I2139" s="113">
        <v>68.37</v>
      </c>
      <c r="J2139" s="115">
        <f>VLOOKUP(M2139,'Grupy rabatowe'!A:E,5,0)</f>
        <v>0</v>
      </c>
      <c r="K2139" s="100">
        <f t="shared" si="113"/>
        <v>0</v>
      </c>
      <c r="L2139" s="18">
        <f t="shared" si="114"/>
        <v>68.37</v>
      </c>
      <c r="M2139" s="19" t="s">
        <v>392</v>
      </c>
      <c r="N2139" s="24" t="str">
        <f t="shared" si="112"/>
        <v>rabat - grupa</v>
      </c>
    </row>
    <row r="2140" spans="1:14" ht="22.5" x14ac:dyDescent="0.25">
      <c r="A2140" s="196" t="s">
        <v>461</v>
      </c>
      <c r="B2140" s="132" t="s">
        <v>4229</v>
      </c>
      <c r="C2140" s="41"/>
      <c r="D2140" s="16"/>
      <c r="E2140" s="25"/>
      <c r="F2140" s="194" t="s">
        <v>5254</v>
      </c>
      <c r="G2140" s="239">
        <v>5901087046163</v>
      </c>
      <c r="H2140" s="16" t="s">
        <v>17</v>
      </c>
      <c r="I2140" s="113">
        <v>68.37</v>
      </c>
      <c r="J2140" s="115">
        <f>VLOOKUP(M2140,'Grupy rabatowe'!A:E,5,0)</f>
        <v>0</v>
      </c>
      <c r="K2140" s="100">
        <f t="shared" si="113"/>
        <v>0</v>
      </c>
      <c r="L2140" s="18">
        <f t="shared" si="114"/>
        <v>68.37</v>
      </c>
      <c r="M2140" s="19" t="s">
        <v>392</v>
      </c>
      <c r="N2140" s="24" t="str">
        <f t="shared" si="112"/>
        <v>rabat - grupa</v>
      </c>
    </row>
    <row r="2141" spans="1:14" ht="22.5" x14ac:dyDescent="0.25">
      <c r="A2141" s="196" t="s">
        <v>462</v>
      </c>
      <c r="B2141" s="132" t="s">
        <v>4230</v>
      </c>
      <c r="C2141" s="41"/>
      <c r="D2141" s="16"/>
      <c r="E2141" s="25"/>
      <c r="F2141" s="194" t="s">
        <v>5254</v>
      </c>
      <c r="G2141" s="239">
        <v>5901087046170</v>
      </c>
      <c r="H2141" s="16" t="s">
        <v>17</v>
      </c>
      <c r="I2141" s="113">
        <v>68.37</v>
      </c>
      <c r="J2141" s="115">
        <f>VLOOKUP(M2141,'Grupy rabatowe'!A:E,5,0)</f>
        <v>0</v>
      </c>
      <c r="K2141" s="100">
        <f t="shared" si="113"/>
        <v>0</v>
      </c>
      <c r="L2141" s="18">
        <f t="shared" si="114"/>
        <v>68.37</v>
      </c>
      <c r="M2141" s="19" t="s">
        <v>392</v>
      </c>
      <c r="N2141" s="24" t="str">
        <f t="shared" si="112"/>
        <v>rabat - grupa</v>
      </c>
    </row>
    <row r="2142" spans="1:14" ht="22.5" x14ac:dyDescent="0.25">
      <c r="A2142" s="196" t="s">
        <v>463</v>
      </c>
      <c r="B2142" s="132" t="s">
        <v>4231</v>
      </c>
      <c r="C2142" s="41"/>
      <c r="D2142" s="16"/>
      <c r="E2142" s="25"/>
      <c r="F2142" s="194" t="s">
        <v>5255</v>
      </c>
      <c r="G2142" s="239">
        <v>5901087046187</v>
      </c>
      <c r="H2142" s="16" t="s">
        <v>17</v>
      </c>
      <c r="I2142" s="113">
        <v>93.77</v>
      </c>
      <c r="J2142" s="115">
        <f>VLOOKUP(M2142,'Grupy rabatowe'!A:E,5,0)</f>
        <v>0</v>
      </c>
      <c r="K2142" s="100">
        <f t="shared" si="113"/>
        <v>0</v>
      </c>
      <c r="L2142" s="18">
        <f t="shared" si="114"/>
        <v>93.77</v>
      </c>
      <c r="M2142" s="19" t="s">
        <v>392</v>
      </c>
      <c r="N2142" s="24" t="str">
        <f t="shared" si="112"/>
        <v>rabat - grupa</v>
      </c>
    </row>
    <row r="2143" spans="1:14" ht="22.5" x14ac:dyDescent="0.25">
      <c r="A2143" s="196" t="s">
        <v>464</v>
      </c>
      <c r="B2143" s="132" t="s">
        <v>4232</v>
      </c>
      <c r="C2143" s="41"/>
      <c r="D2143" s="16"/>
      <c r="E2143" s="25"/>
      <c r="F2143" s="194" t="s">
        <v>5255</v>
      </c>
      <c r="G2143" s="239">
        <v>5901087046194</v>
      </c>
      <c r="H2143" s="16" t="s">
        <v>17</v>
      </c>
      <c r="I2143" s="113">
        <v>93.77</v>
      </c>
      <c r="J2143" s="115">
        <f>VLOOKUP(M2143,'Grupy rabatowe'!A:E,5,0)</f>
        <v>0</v>
      </c>
      <c r="K2143" s="100">
        <f t="shared" si="113"/>
        <v>0</v>
      </c>
      <c r="L2143" s="18">
        <f t="shared" si="114"/>
        <v>93.77</v>
      </c>
      <c r="M2143" s="19" t="s">
        <v>392</v>
      </c>
      <c r="N2143" s="24" t="str">
        <f t="shared" si="112"/>
        <v>rabat - grupa</v>
      </c>
    </row>
    <row r="2144" spans="1:14" ht="22.5" x14ac:dyDescent="0.25">
      <c r="A2144" s="196" t="s">
        <v>465</v>
      </c>
      <c r="B2144" s="198" t="s">
        <v>4233</v>
      </c>
      <c r="C2144" s="41"/>
      <c r="D2144" s="16"/>
      <c r="E2144" s="25"/>
      <c r="F2144" s="194" t="s">
        <v>5255</v>
      </c>
      <c r="G2144" s="239">
        <v>5901087046200</v>
      </c>
      <c r="H2144" s="16" t="s">
        <v>17</v>
      </c>
      <c r="I2144" s="113">
        <v>93.77</v>
      </c>
      <c r="J2144" s="115">
        <f>VLOOKUP(M2144,'Grupy rabatowe'!A:E,5,0)</f>
        <v>0</v>
      </c>
      <c r="K2144" s="100">
        <f t="shared" si="113"/>
        <v>0</v>
      </c>
      <c r="L2144" s="18">
        <f t="shared" si="114"/>
        <v>93.77</v>
      </c>
      <c r="M2144" s="19" t="s">
        <v>392</v>
      </c>
      <c r="N2144" s="24" t="str">
        <f t="shared" si="112"/>
        <v>rabat - grupa</v>
      </c>
    </row>
    <row r="2145" spans="1:14" ht="22.5" x14ac:dyDescent="0.25">
      <c r="A2145" s="196" t="s">
        <v>466</v>
      </c>
      <c r="B2145" s="132" t="s">
        <v>4234</v>
      </c>
      <c r="C2145" s="41"/>
      <c r="D2145" s="16"/>
      <c r="E2145" s="25"/>
      <c r="F2145" s="194" t="s">
        <v>5256</v>
      </c>
      <c r="G2145" s="239">
        <v>5901087046217</v>
      </c>
      <c r="H2145" s="16" t="s">
        <v>17</v>
      </c>
      <c r="I2145" s="113">
        <v>165.98</v>
      </c>
      <c r="J2145" s="115">
        <f>VLOOKUP(M2145,'Grupy rabatowe'!A:E,5,0)</f>
        <v>0</v>
      </c>
      <c r="K2145" s="100">
        <f t="shared" si="113"/>
        <v>0</v>
      </c>
      <c r="L2145" s="18">
        <f t="shared" si="114"/>
        <v>165.98</v>
      </c>
      <c r="M2145" s="19" t="s">
        <v>392</v>
      </c>
      <c r="N2145" s="24" t="str">
        <f t="shared" si="112"/>
        <v>rabat - grupa</v>
      </c>
    </row>
    <row r="2146" spans="1:14" ht="22.5" x14ac:dyDescent="0.25">
      <c r="A2146" s="196" t="s">
        <v>467</v>
      </c>
      <c r="B2146" s="132" t="s">
        <v>4235</v>
      </c>
      <c r="C2146" s="41"/>
      <c r="D2146" s="16"/>
      <c r="E2146" s="25"/>
      <c r="F2146" s="194" t="s">
        <v>5256</v>
      </c>
      <c r="G2146" s="239">
        <v>5901087046224</v>
      </c>
      <c r="H2146" s="16" t="s">
        <v>17</v>
      </c>
      <c r="I2146" s="113">
        <v>165.98</v>
      </c>
      <c r="J2146" s="115">
        <f>VLOOKUP(M2146,'Grupy rabatowe'!A:E,5,0)</f>
        <v>0</v>
      </c>
      <c r="K2146" s="100">
        <f t="shared" si="113"/>
        <v>0</v>
      </c>
      <c r="L2146" s="18">
        <f t="shared" si="114"/>
        <v>165.98</v>
      </c>
      <c r="M2146" s="19" t="s">
        <v>392</v>
      </c>
      <c r="N2146" s="24" t="str">
        <f t="shared" si="112"/>
        <v>rabat - grupa</v>
      </c>
    </row>
    <row r="2147" spans="1:14" ht="22.5" x14ac:dyDescent="0.25">
      <c r="A2147" s="196" t="s">
        <v>468</v>
      </c>
      <c r="B2147" s="132" t="s">
        <v>4236</v>
      </c>
      <c r="C2147" s="41"/>
      <c r="D2147" s="16"/>
      <c r="E2147" s="25"/>
      <c r="F2147" s="194" t="s">
        <v>5256</v>
      </c>
      <c r="G2147" s="239">
        <v>5901087046231</v>
      </c>
      <c r="H2147" s="16" t="s">
        <v>17</v>
      </c>
      <c r="I2147" s="113">
        <v>165.98</v>
      </c>
      <c r="J2147" s="115">
        <f>VLOOKUP(M2147,'Grupy rabatowe'!A:E,5,0)</f>
        <v>0</v>
      </c>
      <c r="K2147" s="100">
        <f t="shared" si="113"/>
        <v>0</v>
      </c>
      <c r="L2147" s="18">
        <f t="shared" si="114"/>
        <v>165.98</v>
      </c>
      <c r="M2147" s="19" t="s">
        <v>392</v>
      </c>
      <c r="N2147" s="24" t="str">
        <f t="shared" si="112"/>
        <v>rabat - grupa</v>
      </c>
    </row>
    <row r="2148" spans="1:14" ht="22.5" x14ac:dyDescent="0.25">
      <c r="A2148" s="196" t="s">
        <v>5061</v>
      </c>
      <c r="B2148" s="132" t="s">
        <v>5063</v>
      </c>
      <c r="C2148" s="41"/>
      <c r="D2148" s="16"/>
      <c r="E2148" s="25"/>
      <c r="F2148" s="194" t="s">
        <v>5257</v>
      </c>
      <c r="G2148" s="239">
        <v>5904067611979</v>
      </c>
      <c r="H2148" s="16" t="s">
        <v>17</v>
      </c>
      <c r="I2148" s="113">
        <v>26.43</v>
      </c>
      <c r="J2148" s="115">
        <f>VLOOKUP(M2148,'Grupy rabatowe'!A:E,5,0)</f>
        <v>0</v>
      </c>
      <c r="K2148" s="100">
        <f t="shared" si="113"/>
        <v>0</v>
      </c>
      <c r="L2148" s="18">
        <f t="shared" si="114"/>
        <v>26.43</v>
      </c>
      <c r="M2148" s="19" t="s">
        <v>392</v>
      </c>
      <c r="N2148" s="24" t="str">
        <f t="shared" si="112"/>
        <v>rabat - grupa</v>
      </c>
    </row>
    <row r="2149" spans="1:14" ht="22.5" x14ac:dyDescent="0.25">
      <c r="A2149" s="196" t="s">
        <v>5062</v>
      </c>
      <c r="B2149" s="132" t="s">
        <v>5064</v>
      </c>
      <c r="C2149" s="41"/>
      <c r="D2149" s="16"/>
      <c r="E2149" s="25"/>
      <c r="F2149" s="194" t="s">
        <v>5252</v>
      </c>
      <c r="G2149" s="239">
        <v>5904067611986</v>
      </c>
      <c r="H2149" s="16" t="s">
        <v>17</v>
      </c>
      <c r="I2149" s="113">
        <v>31.67</v>
      </c>
      <c r="J2149" s="115">
        <f>VLOOKUP(M2149,'Grupy rabatowe'!A:E,5,0)</f>
        <v>0</v>
      </c>
      <c r="K2149" s="100">
        <f t="shared" si="113"/>
        <v>0</v>
      </c>
      <c r="L2149" s="18">
        <f t="shared" si="114"/>
        <v>31.67</v>
      </c>
      <c r="M2149" s="19" t="s">
        <v>392</v>
      </c>
      <c r="N2149" s="24" t="str">
        <f t="shared" si="112"/>
        <v>rabat - grupa</v>
      </c>
    </row>
    <row r="2150" spans="1:14" ht="22.5" x14ac:dyDescent="0.25">
      <c r="A2150" s="196" t="s">
        <v>469</v>
      </c>
      <c r="B2150" s="132" t="s">
        <v>2694</v>
      </c>
      <c r="C2150" s="41"/>
      <c r="D2150" s="16"/>
      <c r="E2150" s="25"/>
      <c r="F2150" s="194" t="s">
        <v>5253</v>
      </c>
      <c r="G2150" s="239">
        <v>5901087042592</v>
      </c>
      <c r="H2150" s="16" t="s">
        <v>17</v>
      </c>
      <c r="I2150" s="113">
        <v>27.15</v>
      </c>
      <c r="J2150" s="115">
        <f>VLOOKUP(M2150,'Grupy rabatowe'!A:E,5,0)</f>
        <v>0</v>
      </c>
      <c r="K2150" s="100">
        <f t="shared" si="113"/>
        <v>0</v>
      </c>
      <c r="L2150" s="18">
        <f t="shared" si="114"/>
        <v>27.15</v>
      </c>
      <c r="M2150" s="19" t="s">
        <v>392</v>
      </c>
      <c r="N2150" s="24" t="str">
        <f t="shared" si="112"/>
        <v>rabat - grupa</v>
      </c>
    </row>
    <row r="2151" spans="1:14" ht="22.5" x14ac:dyDescent="0.25">
      <c r="A2151" s="196" t="s">
        <v>5065</v>
      </c>
      <c r="B2151" s="132" t="s">
        <v>5066</v>
      </c>
      <c r="C2151" s="41"/>
      <c r="D2151" s="16"/>
      <c r="E2151" s="25"/>
      <c r="F2151" s="194" t="s">
        <v>5257</v>
      </c>
      <c r="G2151" s="239">
        <v>5904067611993</v>
      </c>
      <c r="H2151" s="16" t="s">
        <v>17</v>
      </c>
      <c r="I2151" s="113">
        <v>35.79</v>
      </c>
      <c r="J2151" s="115">
        <f>VLOOKUP(M2151,'Grupy rabatowe'!A:E,5,0)</f>
        <v>0</v>
      </c>
      <c r="K2151" s="100">
        <f t="shared" si="113"/>
        <v>0</v>
      </c>
      <c r="L2151" s="18">
        <f t="shared" si="114"/>
        <v>35.79</v>
      </c>
      <c r="M2151" s="19" t="s">
        <v>392</v>
      </c>
      <c r="N2151" s="24" t="str">
        <f t="shared" si="112"/>
        <v>rabat - grupa</v>
      </c>
    </row>
    <row r="2152" spans="1:14" ht="22.5" x14ac:dyDescent="0.25">
      <c r="A2152" s="196" t="s">
        <v>470</v>
      </c>
      <c r="B2152" s="132" t="s">
        <v>2695</v>
      </c>
      <c r="C2152" s="41"/>
      <c r="D2152" s="16"/>
      <c r="E2152" s="25"/>
      <c r="F2152" s="194" t="s">
        <v>5252</v>
      </c>
      <c r="G2152" s="239">
        <v>5901087042608</v>
      </c>
      <c r="H2152" s="16" t="s">
        <v>17</v>
      </c>
      <c r="I2152" s="113">
        <v>42.01</v>
      </c>
      <c r="J2152" s="115">
        <f>VLOOKUP(M2152,'Grupy rabatowe'!A:E,5,0)</f>
        <v>0</v>
      </c>
      <c r="K2152" s="100">
        <f t="shared" si="113"/>
        <v>0</v>
      </c>
      <c r="L2152" s="18">
        <f t="shared" si="114"/>
        <v>42.01</v>
      </c>
      <c r="M2152" s="19" t="s">
        <v>392</v>
      </c>
      <c r="N2152" s="24" t="str">
        <f t="shared" ref="N2152:N2215" si="129">IF(J2152=K2152,"rabat - grupa","rabat - produkt")</f>
        <v>rabat - grupa</v>
      </c>
    </row>
    <row r="2153" spans="1:14" ht="22.5" x14ac:dyDescent="0.25">
      <c r="A2153" s="196" t="s">
        <v>471</v>
      </c>
      <c r="B2153" s="132" t="s">
        <v>2696</v>
      </c>
      <c r="C2153" s="41"/>
      <c r="D2153" s="16"/>
      <c r="E2153" s="25"/>
      <c r="F2153" s="194" t="s">
        <v>5253</v>
      </c>
      <c r="G2153" s="239">
        <v>5901087042615</v>
      </c>
      <c r="H2153" s="16" t="s">
        <v>17</v>
      </c>
      <c r="I2153" s="113">
        <v>49.8</v>
      </c>
      <c r="J2153" s="115">
        <f>VLOOKUP(M2153,'Grupy rabatowe'!A:E,5,0)</f>
        <v>0</v>
      </c>
      <c r="K2153" s="100">
        <f t="shared" si="113"/>
        <v>0</v>
      </c>
      <c r="L2153" s="18">
        <f t="shared" si="114"/>
        <v>49.8</v>
      </c>
      <c r="M2153" s="19" t="s">
        <v>392</v>
      </c>
      <c r="N2153" s="24" t="str">
        <f t="shared" si="129"/>
        <v>rabat - grupa</v>
      </c>
    </row>
    <row r="2154" spans="1:14" x14ac:dyDescent="0.25">
      <c r="A2154" s="196" t="s">
        <v>5157</v>
      </c>
      <c r="B2154" s="132" t="s">
        <v>5158</v>
      </c>
      <c r="C2154" s="41"/>
      <c r="D2154" s="16"/>
      <c r="E2154" s="25"/>
      <c r="F2154" s="236" t="s">
        <v>5472</v>
      </c>
      <c r="G2154" s="239">
        <v>5904067612006</v>
      </c>
      <c r="H2154" s="16" t="s">
        <v>17</v>
      </c>
      <c r="I2154" s="189">
        <v>0.72</v>
      </c>
      <c r="J2154" s="115">
        <f>VLOOKUP(M2154,'Grupy rabatowe'!A:E,5,0)</f>
        <v>0</v>
      </c>
      <c r="K2154" s="100">
        <f t="shared" si="113"/>
        <v>0</v>
      </c>
      <c r="L2154" s="18">
        <f t="shared" si="114"/>
        <v>0.72</v>
      </c>
      <c r="M2154" s="19" t="s">
        <v>392</v>
      </c>
      <c r="N2154" s="24" t="str">
        <f t="shared" si="129"/>
        <v>rabat - grupa</v>
      </c>
    </row>
    <row r="2155" spans="1:14" x14ac:dyDescent="0.25">
      <c r="A2155" s="196" t="s">
        <v>5159</v>
      </c>
      <c r="B2155" s="132" t="s">
        <v>5160</v>
      </c>
      <c r="C2155" s="41"/>
      <c r="D2155" s="16"/>
      <c r="E2155" s="25"/>
      <c r="F2155" s="236" t="s">
        <v>5472</v>
      </c>
      <c r="G2155" s="239">
        <v>5904067612013</v>
      </c>
      <c r="H2155" s="16" t="s">
        <v>17</v>
      </c>
      <c r="I2155" s="189">
        <v>0.9</v>
      </c>
      <c r="J2155" s="115">
        <f>VLOOKUP(M2155,'Grupy rabatowe'!A:E,5,0)</f>
        <v>0</v>
      </c>
      <c r="K2155" s="100">
        <f t="shared" si="113"/>
        <v>0</v>
      </c>
      <c r="L2155" s="18">
        <f t="shared" si="114"/>
        <v>0.9</v>
      </c>
      <c r="M2155" s="19" t="s">
        <v>392</v>
      </c>
      <c r="N2155" s="24" t="str">
        <f t="shared" si="129"/>
        <v>rabat - grupa</v>
      </c>
    </row>
    <row r="2156" spans="1:14" x14ac:dyDescent="0.25">
      <c r="A2156" s="196" t="s">
        <v>5161</v>
      </c>
      <c r="B2156" s="132" t="s">
        <v>5162</v>
      </c>
      <c r="C2156" s="41"/>
      <c r="D2156" s="16"/>
      <c r="E2156" s="25"/>
      <c r="F2156" s="236" t="s">
        <v>5472</v>
      </c>
      <c r="G2156" s="239">
        <v>5904067612020</v>
      </c>
      <c r="H2156" s="16" t="s">
        <v>17</v>
      </c>
      <c r="I2156" s="189">
        <v>1.08</v>
      </c>
      <c r="J2156" s="115">
        <f>VLOOKUP(M2156,'Grupy rabatowe'!A:E,5,0)</f>
        <v>0</v>
      </c>
      <c r="K2156" s="100">
        <f t="shared" si="113"/>
        <v>0</v>
      </c>
      <c r="L2156" s="18">
        <f t="shared" si="114"/>
        <v>1.08</v>
      </c>
      <c r="M2156" s="19" t="s">
        <v>392</v>
      </c>
      <c r="N2156" s="24" t="str">
        <f t="shared" si="129"/>
        <v>rabat - grupa</v>
      </c>
    </row>
    <row r="2157" spans="1:14" x14ac:dyDescent="0.25">
      <c r="A2157" s="196" t="s">
        <v>5163</v>
      </c>
      <c r="B2157" s="132" t="s">
        <v>5164</v>
      </c>
      <c r="C2157" s="41"/>
      <c r="D2157" s="16"/>
      <c r="E2157" s="25"/>
      <c r="F2157" s="236" t="s">
        <v>5472</v>
      </c>
      <c r="G2157" s="239">
        <v>5904067612037</v>
      </c>
      <c r="H2157" s="16" t="s">
        <v>17</v>
      </c>
      <c r="I2157" s="189">
        <v>1.96</v>
      </c>
      <c r="J2157" s="115">
        <f>VLOOKUP(M2157,'Grupy rabatowe'!A:E,5,0)</f>
        <v>0</v>
      </c>
      <c r="K2157" s="100">
        <f t="shared" si="113"/>
        <v>0</v>
      </c>
      <c r="L2157" s="18">
        <f t="shared" si="114"/>
        <v>1.96</v>
      </c>
      <c r="M2157" s="19" t="s">
        <v>392</v>
      </c>
      <c r="N2157" s="24" t="str">
        <f t="shared" si="129"/>
        <v>rabat - grupa</v>
      </c>
    </row>
    <row r="2158" spans="1:14" x14ac:dyDescent="0.25">
      <c r="A2158" s="196" t="s">
        <v>5165</v>
      </c>
      <c r="B2158" s="132" t="s">
        <v>5166</v>
      </c>
      <c r="C2158" s="41"/>
      <c r="D2158" s="16"/>
      <c r="E2158" s="25"/>
      <c r="F2158" s="236" t="s">
        <v>5472</v>
      </c>
      <c r="G2158" s="239">
        <v>5904067612044</v>
      </c>
      <c r="H2158" s="16" t="s">
        <v>17</v>
      </c>
      <c r="I2158" s="189">
        <v>2.87</v>
      </c>
      <c r="J2158" s="115">
        <f>VLOOKUP(M2158,'Grupy rabatowe'!A:E,5,0)</f>
        <v>0</v>
      </c>
      <c r="K2158" s="100">
        <f t="shared" si="113"/>
        <v>0</v>
      </c>
      <c r="L2158" s="18">
        <f t="shared" si="114"/>
        <v>2.87</v>
      </c>
      <c r="M2158" s="19" t="s">
        <v>392</v>
      </c>
      <c r="N2158" s="24" t="str">
        <f t="shared" si="129"/>
        <v>rabat - grupa</v>
      </c>
    </row>
    <row r="2159" spans="1:14" x14ac:dyDescent="0.25">
      <c r="A2159" s="196" t="s">
        <v>5167</v>
      </c>
      <c r="B2159" s="132" t="s">
        <v>5168</v>
      </c>
      <c r="C2159" s="41"/>
      <c r="D2159" s="16"/>
      <c r="E2159" s="25"/>
      <c r="F2159" s="236" t="s">
        <v>5472</v>
      </c>
      <c r="G2159" s="239">
        <v>5904067612051</v>
      </c>
      <c r="H2159" s="16" t="s">
        <v>17</v>
      </c>
      <c r="I2159" s="189">
        <v>5.75</v>
      </c>
      <c r="J2159" s="115">
        <f>VLOOKUP(M2159,'Grupy rabatowe'!A:E,5,0)</f>
        <v>0</v>
      </c>
      <c r="K2159" s="100">
        <f t="shared" si="113"/>
        <v>0</v>
      </c>
      <c r="L2159" s="18">
        <f t="shared" si="114"/>
        <v>5.75</v>
      </c>
      <c r="M2159" s="19" t="s">
        <v>392</v>
      </c>
      <c r="N2159" s="24" t="str">
        <f t="shared" si="129"/>
        <v>rabat - grupa</v>
      </c>
    </row>
    <row r="2160" spans="1:14" customFormat="1" ht="24.75" customHeight="1" x14ac:dyDescent="0.25">
      <c r="A2160" s="195" t="s">
        <v>5384</v>
      </c>
      <c r="B2160" s="132" t="s">
        <v>5385</v>
      </c>
      <c r="C2160" s="133"/>
      <c r="D2160" s="135"/>
      <c r="E2160" s="132"/>
      <c r="F2160" s="237" t="s">
        <v>5386</v>
      </c>
      <c r="G2160" s="239">
        <v>5904067625631</v>
      </c>
      <c r="H2160" s="16" t="s">
        <v>17</v>
      </c>
      <c r="I2160" s="189">
        <v>17.77</v>
      </c>
      <c r="J2160" s="115">
        <f>VLOOKUP(M2160,'Grupy rabatowe'!A:E,5,0)</f>
        <v>0</v>
      </c>
      <c r="K2160" s="100">
        <f t="shared" si="113"/>
        <v>0</v>
      </c>
      <c r="L2160" s="18">
        <f t="shared" si="114"/>
        <v>17.77</v>
      </c>
      <c r="M2160" s="183" t="s">
        <v>5381</v>
      </c>
      <c r="N2160" s="24" t="str">
        <f t="shared" si="129"/>
        <v>rabat - grupa</v>
      </c>
    </row>
    <row r="2161" spans="1:14" customFormat="1" ht="24.75" customHeight="1" x14ac:dyDescent="0.25">
      <c r="A2161" s="195" t="s">
        <v>5387</v>
      </c>
      <c r="B2161" s="132" t="s">
        <v>5388</v>
      </c>
      <c r="C2161" s="133"/>
      <c r="D2161" s="135"/>
      <c r="E2161" s="132"/>
      <c r="F2161" s="237" t="s">
        <v>5386</v>
      </c>
      <c r="G2161" s="239">
        <v>5904067625648</v>
      </c>
      <c r="H2161" s="16" t="s">
        <v>17</v>
      </c>
      <c r="I2161" s="189">
        <v>17.77</v>
      </c>
      <c r="J2161" s="115">
        <f>VLOOKUP(M2161,'Grupy rabatowe'!A:E,5,0)</f>
        <v>0</v>
      </c>
      <c r="K2161" s="100">
        <f t="shared" si="113"/>
        <v>0</v>
      </c>
      <c r="L2161" s="18">
        <f t="shared" si="114"/>
        <v>17.77</v>
      </c>
      <c r="M2161" s="183" t="s">
        <v>5381</v>
      </c>
      <c r="N2161" s="24" t="str">
        <f t="shared" si="129"/>
        <v>rabat - grupa</v>
      </c>
    </row>
    <row r="2162" spans="1:14" customFormat="1" ht="24.75" customHeight="1" x14ac:dyDescent="0.25">
      <c r="A2162" s="195" t="s">
        <v>5389</v>
      </c>
      <c r="B2162" s="132" t="s">
        <v>5390</v>
      </c>
      <c r="C2162" s="133"/>
      <c r="D2162" s="135"/>
      <c r="E2162" s="132"/>
      <c r="F2162" s="237" t="s">
        <v>5386</v>
      </c>
      <c r="G2162" s="239">
        <v>5904067625655</v>
      </c>
      <c r="H2162" s="16" t="s">
        <v>17</v>
      </c>
      <c r="I2162" s="189">
        <v>17.77</v>
      </c>
      <c r="J2162" s="115">
        <f>VLOOKUP(M2162,'Grupy rabatowe'!A:E,5,0)</f>
        <v>0</v>
      </c>
      <c r="K2162" s="100">
        <f t="shared" ref="K2162:K2225" si="130">J2162</f>
        <v>0</v>
      </c>
      <c r="L2162" s="18">
        <f t="shared" ref="L2162:L2225" si="131">I2162*(1-K2162)</f>
        <v>17.77</v>
      </c>
      <c r="M2162" s="183" t="s">
        <v>5381</v>
      </c>
      <c r="N2162" s="24" t="str">
        <f t="shared" si="129"/>
        <v>rabat - grupa</v>
      </c>
    </row>
    <row r="2163" spans="1:14" customFormat="1" ht="24.75" customHeight="1" x14ac:dyDescent="0.25">
      <c r="A2163" s="195" t="s">
        <v>5391</v>
      </c>
      <c r="B2163" s="132" t="s">
        <v>5392</v>
      </c>
      <c r="C2163" s="133"/>
      <c r="D2163" s="135"/>
      <c r="E2163" s="132"/>
      <c r="F2163" s="237" t="s">
        <v>5386</v>
      </c>
      <c r="G2163" s="239">
        <v>5904067625662</v>
      </c>
      <c r="H2163" s="16" t="s">
        <v>17</v>
      </c>
      <c r="I2163" s="189">
        <v>17.77</v>
      </c>
      <c r="J2163" s="115">
        <f>VLOOKUP(M2163,'Grupy rabatowe'!A:E,5,0)</f>
        <v>0</v>
      </c>
      <c r="K2163" s="100">
        <f t="shared" si="130"/>
        <v>0</v>
      </c>
      <c r="L2163" s="18">
        <f t="shared" si="131"/>
        <v>17.77</v>
      </c>
      <c r="M2163" s="183" t="s">
        <v>5381</v>
      </c>
      <c r="N2163" s="24" t="str">
        <f t="shared" si="129"/>
        <v>rabat - grupa</v>
      </c>
    </row>
    <row r="2164" spans="1:14" customFormat="1" ht="24.75" customHeight="1" x14ac:dyDescent="0.25">
      <c r="A2164" s="195" t="s">
        <v>5393</v>
      </c>
      <c r="B2164" s="132" t="s">
        <v>5394</v>
      </c>
      <c r="C2164" s="133"/>
      <c r="D2164" s="135"/>
      <c r="E2164" s="132"/>
      <c r="F2164" s="237" t="s">
        <v>5386</v>
      </c>
      <c r="G2164" s="239">
        <v>5904067625679</v>
      </c>
      <c r="H2164" s="16" t="s">
        <v>17</v>
      </c>
      <c r="I2164" s="189">
        <v>17.77</v>
      </c>
      <c r="J2164" s="115">
        <f>VLOOKUP(M2164,'Grupy rabatowe'!A:E,5,0)</f>
        <v>0</v>
      </c>
      <c r="K2164" s="100">
        <f t="shared" si="130"/>
        <v>0</v>
      </c>
      <c r="L2164" s="18">
        <f t="shared" si="131"/>
        <v>17.77</v>
      </c>
      <c r="M2164" s="183" t="s">
        <v>5381</v>
      </c>
      <c r="N2164" s="24" t="str">
        <f t="shared" si="129"/>
        <v>rabat - grupa</v>
      </c>
    </row>
    <row r="2165" spans="1:14" customFormat="1" ht="24.75" customHeight="1" x14ac:dyDescent="0.25">
      <c r="A2165" s="195" t="s">
        <v>5395</v>
      </c>
      <c r="B2165" s="132" t="s">
        <v>5396</v>
      </c>
      <c r="C2165" s="133"/>
      <c r="D2165" s="135"/>
      <c r="E2165" s="132"/>
      <c r="F2165" s="237" t="s">
        <v>5386</v>
      </c>
      <c r="G2165" s="239">
        <v>5904067625686</v>
      </c>
      <c r="H2165" s="16" t="s">
        <v>17</v>
      </c>
      <c r="I2165" s="189">
        <v>17.77</v>
      </c>
      <c r="J2165" s="115">
        <f>VLOOKUP(M2165,'Grupy rabatowe'!A:E,5,0)</f>
        <v>0</v>
      </c>
      <c r="K2165" s="100">
        <f t="shared" si="130"/>
        <v>0</v>
      </c>
      <c r="L2165" s="18">
        <f t="shared" si="131"/>
        <v>17.77</v>
      </c>
      <c r="M2165" s="183" t="s">
        <v>5381</v>
      </c>
      <c r="N2165" s="24" t="str">
        <f t="shared" si="129"/>
        <v>rabat - grupa</v>
      </c>
    </row>
    <row r="2166" spans="1:14" customFormat="1" ht="24.75" customHeight="1" x14ac:dyDescent="0.25">
      <c r="A2166" s="195" t="s">
        <v>5397</v>
      </c>
      <c r="B2166" s="132" t="s">
        <v>5398</v>
      </c>
      <c r="C2166" s="133"/>
      <c r="D2166" s="135"/>
      <c r="E2166" s="132"/>
      <c r="F2166" s="237" t="s">
        <v>5386</v>
      </c>
      <c r="G2166" s="239">
        <v>5904067625693</v>
      </c>
      <c r="H2166" s="16" t="s">
        <v>17</v>
      </c>
      <c r="I2166" s="189">
        <v>21.32</v>
      </c>
      <c r="J2166" s="115">
        <f>VLOOKUP(M2166,'Grupy rabatowe'!A:E,5,0)</f>
        <v>0</v>
      </c>
      <c r="K2166" s="100">
        <f t="shared" si="130"/>
        <v>0</v>
      </c>
      <c r="L2166" s="18">
        <f t="shared" si="131"/>
        <v>21.32</v>
      </c>
      <c r="M2166" s="183" t="s">
        <v>5381</v>
      </c>
      <c r="N2166" s="24" t="str">
        <f t="shared" si="129"/>
        <v>rabat - grupa</v>
      </c>
    </row>
    <row r="2167" spans="1:14" customFormat="1" ht="24.75" customHeight="1" x14ac:dyDescent="0.25">
      <c r="A2167" s="195" t="s">
        <v>5399</v>
      </c>
      <c r="B2167" s="132" t="s">
        <v>5400</v>
      </c>
      <c r="C2167" s="133"/>
      <c r="D2167" s="135"/>
      <c r="E2167" s="132"/>
      <c r="F2167" s="237" t="s">
        <v>5386</v>
      </c>
      <c r="G2167" s="239">
        <v>5904067625709</v>
      </c>
      <c r="H2167" s="16" t="s">
        <v>17</v>
      </c>
      <c r="I2167" s="189">
        <v>21.32</v>
      </c>
      <c r="J2167" s="115">
        <f>VLOOKUP(M2167,'Grupy rabatowe'!A:E,5,0)</f>
        <v>0</v>
      </c>
      <c r="K2167" s="100">
        <f t="shared" si="130"/>
        <v>0</v>
      </c>
      <c r="L2167" s="18">
        <f t="shared" si="131"/>
        <v>21.32</v>
      </c>
      <c r="M2167" s="183" t="s">
        <v>5381</v>
      </c>
      <c r="N2167" s="24" t="str">
        <f t="shared" si="129"/>
        <v>rabat - grupa</v>
      </c>
    </row>
    <row r="2168" spans="1:14" customFormat="1" ht="24.75" customHeight="1" x14ac:dyDescent="0.25">
      <c r="A2168" s="195" t="s">
        <v>5401</v>
      </c>
      <c r="B2168" s="132" t="s">
        <v>5402</v>
      </c>
      <c r="C2168" s="133"/>
      <c r="D2168" s="135"/>
      <c r="E2168" s="132"/>
      <c r="F2168" s="237" t="s">
        <v>5386</v>
      </c>
      <c r="G2168" s="239">
        <v>5904067625716</v>
      </c>
      <c r="H2168" s="16" t="s">
        <v>17</v>
      </c>
      <c r="I2168" s="189">
        <v>21.32</v>
      </c>
      <c r="J2168" s="115">
        <f>VLOOKUP(M2168,'Grupy rabatowe'!A:E,5,0)</f>
        <v>0</v>
      </c>
      <c r="K2168" s="100">
        <f t="shared" si="130"/>
        <v>0</v>
      </c>
      <c r="L2168" s="18">
        <f t="shared" si="131"/>
        <v>21.32</v>
      </c>
      <c r="M2168" s="183" t="s">
        <v>5381</v>
      </c>
      <c r="N2168" s="24" t="str">
        <f t="shared" si="129"/>
        <v>rabat - grupa</v>
      </c>
    </row>
    <row r="2169" spans="1:14" customFormat="1" ht="24.75" customHeight="1" x14ac:dyDescent="0.25">
      <c r="A2169" s="195" t="s">
        <v>5403</v>
      </c>
      <c r="B2169" s="132" t="s">
        <v>5404</v>
      </c>
      <c r="C2169" s="133"/>
      <c r="D2169" s="135"/>
      <c r="E2169" s="132"/>
      <c r="F2169" s="237" t="s">
        <v>5386</v>
      </c>
      <c r="G2169" s="239">
        <v>5904067625723</v>
      </c>
      <c r="H2169" s="16" t="s">
        <v>17</v>
      </c>
      <c r="I2169" s="189">
        <v>21.32</v>
      </c>
      <c r="J2169" s="115">
        <f>VLOOKUP(M2169,'Grupy rabatowe'!A:E,5,0)</f>
        <v>0</v>
      </c>
      <c r="K2169" s="100">
        <f t="shared" si="130"/>
        <v>0</v>
      </c>
      <c r="L2169" s="18">
        <f t="shared" si="131"/>
        <v>21.32</v>
      </c>
      <c r="M2169" s="183" t="s">
        <v>5381</v>
      </c>
      <c r="N2169" s="24" t="str">
        <f t="shared" si="129"/>
        <v>rabat - grupa</v>
      </c>
    </row>
    <row r="2170" spans="1:14" customFormat="1" ht="24.75" customHeight="1" x14ac:dyDescent="0.25">
      <c r="A2170" s="195" t="s">
        <v>5405</v>
      </c>
      <c r="B2170" s="132" t="s">
        <v>5406</v>
      </c>
      <c r="C2170" s="133"/>
      <c r="D2170" s="135"/>
      <c r="E2170" s="132"/>
      <c r="F2170" s="237" t="s">
        <v>5386</v>
      </c>
      <c r="G2170" s="239">
        <v>5904067625730</v>
      </c>
      <c r="H2170" s="16" t="s">
        <v>17</v>
      </c>
      <c r="I2170" s="189">
        <v>21.32</v>
      </c>
      <c r="J2170" s="115">
        <f>VLOOKUP(M2170,'Grupy rabatowe'!A:E,5,0)</f>
        <v>0</v>
      </c>
      <c r="K2170" s="100">
        <f t="shared" si="130"/>
        <v>0</v>
      </c>
      <c r="L2170" s="18">
        <f t="shared" si="131"/>
        <v>21.32</v>
      </c>
      <c r="M2170" s="183" t="s">
        <v>5381</v>
      </c>
      <c r="N2170" s="24" t="str">
        <f t="shared" si="129"/>
        <v>rabat - grupa</v>
      </c>
    </row>
    <row r="2171" spans="1:14" customFormat="1" ht="24.75" customHeight="1" x14ac:dyDescent="0.25">
      <c r="A2171" s="195" t="s">
        <v>5407</v>
      </c>
      <c r="B2171" s="132" t="s">
        <v>5408</v>
      </c>
      <c r="C2171" s="133"/>
      <c r="D2171" s="135"/>
      <c r="E2171" s="132"/>
      <c r="F2171" s="237" t="s">
        <v>5386</v>
      </c>
      <c r="G2171" s="239">
        <v>5904067625747</v>
      </c>
      <c r="H2171" s="16" t="s">
        <v>17</v>
      </c>
      <c r="I2171" s="189">
        <v>21.32</v>
      </c>
      <c r="J2171" s="115">
        <f>VLOOKUP(M2171,'Grupy rabatowe'!A:E,5,0)</f>
        <v>0</v>
      </c>
      <c r="K2171" s="100">
        <f t="shared" si="130"/>
        <v>0</v>
      </c>
      <c r="L2171" s="18">
        <f t="shared" si="131"/>
        <v>21.32</v>
      </c>
      <c r="M2171" s="183" t="s">
        <v>5381</v>
      </c>
      <c r="N2171" s="24" t="str">
        <f t="shared" si="129"/>
        <v>rabat - grupa</v>
      </c>
    </row>
    <row r="2172" spans="1:14" customFormat="1" ht="24.75" customHeight="1" x14ac:dyDescent="0.25">
      <c r="A2172" s="195" t="s">
        <v>5409</v>
      </c>
      <c r="B2172" s="132" t="s">
        <v>5410</v>
      </c>
      <c r="C2172" s="133"/>
      <c r="D2172" s="135"/>
      <c r="E2172" s="132"/>
      <c r="F2172" s="237" t="s">
        <v>5386</v>
      </c>
      <c r="G2172" s="239">
        <v>5904067625754</v>
      </c>
      <c r="H2172" s="16" t="s">
        <v>17</v>
      </c>
      <c r="I2172" s="189">
        <v>21.32</v>
      </c>
      <c r="J2172" s="115">
        <f>VLOOKUP(M2172,'Grupy rabatowe'!A:E,5,0)</f>
        <v>0</v>
      </c>
      <c r="K2172" s="100">
        <f t="shared" si="130"/>
        <v>0</v>
      </c>
      <c r="L2172" s="18">
        <f t="shared" si="131"/>
        <v>21.32</v>
      </c>
      <c r="M2172" s="183" t="s">
        <v>5381</v>
      </c>
      <c r="N2172" s="24" t="str">
        <f t="shared" si="129"/>
        <v>rabat - grupa</v>
      </c>
    </row>
    <row r="2173" spans="1:14" customFormat="1" ht="24.75" customHeight="1" x14ac:dyDescent="0.25">
      <c r="A2173" s="195" t="s">
        <v>5411</v>
      </c>
      <c r="B2173" s="132" t="s">
        <v>5412</v>
      </c>
      <c r="C2173" s="133"/>
      <c r="D2173" s="135"/>
      <c r="E2173" s="132"/>
      <c r="F2173" s="237" t="s">
        <v>5386</v>
      </c>
      <c r="G2173" s="239">
        <v>5904067625761</v>
      </c>
      <c r="H2173" s="16" t="s">
        <v>17</v>
      </c>
      <c r="I2173" s="189">
        <v>21.32</v>
      </c>
      <c r="J2173" s="115">
        <f>VLOOKUP(M2173,'Grupy rabatowe'!A:E,5,0)</f>
        <v>0</v>
      </c>
      <c r="K2173" s="100">
        <f t="shared" si="130"/>
        <v>0</v>
      </c>
      <c r="L2173" s="18">
        <f t="shared" si="131"/>
        <v>21.32</v>
      </c>
      <c r="M2173" s="183" t="s">
        <v>5381</v>
      </c>
      <c r="N2173" s="24" t="str">
        <f t="shared" si="129"/>
        <v>rabat - grupa</v>
      </c>
    </row>
    <row r="2174" spans="1:14" customFormat="1" ht="24.75" customHeight="1" x14ac:dyDescent="0.25">
      <c r="A2174" s="195" t="s">
        <v>5413</v>
      </c>
      <c r="B2174" s="132" t="s">
        <v>5414</v>
      </c>
      <c r="C2174" s="133"/>
      <c r="D2174" s="135"/>
      <c r="E2174" s="132"/>
      <c r="F2174" s="237" t="s">
        <v>5386</v>
      </c>
      <c r="G2174" s="239">
        <v>5904067625778</v>
      </c>
      <c r="H2174" s="16" t="s">
        <v>17</v>
      </c>
      <c r="I2174" s="189">
        <v>21.32</v>
      </c>
      <c r="J2174" s="115">
        <f>VLOOKUP(M2174,'Grupy rabatowe'!A:E,5,0)</f>
        <v>0</v>
      </c>
      <c r="K2174" s="100">
        <f t="shared" si="130"/>
        <v>0</v>
      </c>
      <c r="L2174" s="18">
        <f t="shared" si="131"/>
        <v>21.32</v>
      </c>
      <c r="M2174" s="183" t="s">
        <v>5381</v>
      </c>
      <c r="N2174" s="24" t="str">
        <f t="shared" si="129"/>
        <v>rabat - grupa</v>
      </c>
    </row>
    <row r="2175" spans="1:14" customFormat="1" ht="24.75" customHeight="1" x14ac:dyDescent="0.25">
      <c r="A2175" s="195" t="s">
        <v>5415</v>
      </c>
      <c r="B2175" s="132" t="s">
        <v>5416</v>
      </c>
      <c r="C2175" s="133"/>
      <c r="D2175" s="135"/>
      <c r="E2175" s="132"/>
      <c r="F2175" s="237" t="s">
        <v>5386</v>
      </c>
      <c r="G2175" s="239">
        <v>5904067625785</v>
      </c>
      <c r="H2175" s="16" t="s">
        <v>17</v>
      </c>
      <c r="I2175" s="189">
        <v>24.88</v>
      </c>
      <c r="J2175" s="115">
        <f>VLOOKUP(M2175,'Grupy rabatowe'!A:E,5,0)</f>
        <v>0</v>
      </c>
      <c r="K2175" s="100">
        <f t="shared" si="130"/>
        <v>0</v>
      </c>
      <c r="L2175" s="18">
        <f t="shared" si="131"/>
        <v>24.88</v>
      </c>
      <c r="M2175" s="183" t="s">
        <v>5381</v>
      </c>
      <c r="N2175" s="24" t="str">
        <f t="shared" si="129"/>
        <v>rabat - grupa</v>
      </c>
    </row>
    <row r="2176" spans="1:14" customFormat="1" ht="24.75" customHeight="1" x14ac:dyDescent="0.25">
      <c r="A2176" s="195" t="s">
        <v>5417</v>
      </c>
      <c r="B2176" s="132" t="s">
        <v>5418</v>
      </c>
      <c r="C2176" s="133"/>
      <c r="D2176" s="135"/>
      <c r="E2176" s="132"/>
      <c r="F2176" s="237" t="s">
        <v>5386</v>
      </c>
      <c r="G2176" s="239">
        <v>5904067625792</v>
      </c>
      <c r="H2176" s="16" t="s">
        <v>17</v>
      </c>
      <c r="I2176" s="189">
        <v>24.88</v>
      </c>
      <c r="J2176" s="115">
        <f>VLOOKUP(M2176,'Grupy rabatowe'!A:E,5,0)</f>
        <v>0</v>
      </c>
      <c r="K2176" s="100">
        <f t="shared" si="130"/>
        <v>0</v>
      </c>
      <c r="L2176" s="18">
        <f t="shared" si="131"/>
        <v>24.88</v>
      </c>
      <c r="M2176" s="183" t="s">
        <v>5381</v>
      </c>
      <c r="N2176" s="24" t="str">
        <f t="shared" si="129"/>
        <v>rabat - grupa</v>
      </c>
    </row>
    <row r="2177" spans="1:14" customFormat="1" ht="24.75" customHeight="1" x14ac:dyDescent="0.25">
      <c r="A2177" s="195" t="s">
        <v>5419</v>
      </c>
      <c r="B2177" s="132" t="s">
        <v>5420</v>
      </c>
      <c r="C2177" s="133"/>
      <c r="D2177" s="135"/>
      <c r="E2177" s="132"/>
      <c r="F2177" s="237" t="s">
        <v>5386</v>
      </c>
      <c r="G2177" s="239">
        <v>5904067625808</v>
      </c>
      <c r="H2177" s="16" t="s">
        <v>17</v>
      </c>
      <c r="I2177" s="189">
        <v>24.88</v>
      </c>
      <c r="J2177" s="115">
        <f>VLOOKUP(M2177,'Grupy rabatowe'!A:E,5,0)</f>
        <v>0</v>
      </c>
      <c r="K2177" s="100">
        <f t="shared" si="130"/>
        <v>0</v>
      </c>
      <c r="L2177" s="18">
        <f t="shared" si="131"/>
        <v>24.88</v>
      </c>
      <c r="M2177" s="183" t="s">
        <v>5381</v>
      </c>
      <c r="N2177" s="24" t="str">
        <f t="shared" si="129"/>
        <v>rabat - grupa</v>
      </c>
    </row>
    <row r="2178" spans="1:14" customFormat="1" ht="24.75" customHeight="1" x14ac:dyDescent="0.25">
      <c r="A2178" s="136" t="s">
        <v>5421</v>
      </c>
      <c r="B2178" s="132" t="s">
        <v>5422</v>
      </c>
      <c r="C2178" s="133"/>
      <c r="D2178" s="135"/>
      <c r="E2178" s="132"/>
      <c r="F2178" s="237" t="s">
        <v>5423</v>
      </c>
      <c r="G2178" s="239">
        <v>5904067625815</v>
      </c>
      <c r="H2178" s="16" t="s">
        <v>17</v>
      </c>
      <c r="I2178" s="189">
        <v>28.43</v>
      </c>
      <c r="J2178" s="115">
        <f>VLOOKUP(M2178,'Grupy rabatowe'!A:E,5,0)</f>
        <v>0</v>
      </c>
      <c r="K2178" s="100">
        <f t="shared" si="130"/>
        <v>0</v>
      </c>
      <c r="L2178" s="18">
        <f t="shared" si="131"/>
        <v>28.43</v>
      </c>
      <c r="M2178" s="183" t="s">
        <v>5381</v>
      </c>
      <c r="N2178" s="24" t="str">
        <f t="shared" si="129"/>
        <v>rabat - grupa</v>
      </c>
    </row>
    <row r="2179" spans="1:14" customFormat="1" ht="24.75" customHeight="1" x14ac:dyDescent="0.25">
      <c r="A2179" s="136" t="s">
        <v>5424</v>
      </c>
      <c r="B2179" s="132" t="s">
        <v>5425</v>
      </c>
      <c r="C2179" s="133"/>
      <c r="D2179" s="135"/>
      <c r="E2179" s="132"/>
      <c r="F2179" s="237" t="s">
        <v>5423</v>
      </c>
      <c r="G2179" s="239">
        <v>5904067625822</v>
      </c>
      <c r="H2179" s="16" t="s">
        <v>17</v>
      </c>
      <c r="I2179" s="189">
        <v>28.43</v>
      </c>
      <c r="J2179" s="115">
        <f>VLOOKUP(M2179,'Grupy rabatowe'!A:E,5,0)</f>
        <v>0</v>
      </c>
      <c r="K2179" s="100">
        <f t="shared" si="130"/>
        <v>0</v>
      </c>
      <c r="L2179" s="18">
        <f t="shared" si="131"/>
        <v>28.43</v>
      </c>
      <c r="M2179" s="183" t="s">
        <v>5381</v>
      </c>
      <c r="N2179" s="24" t="str">
        <f t="shared" si="129"/>
        <v>rabat - grupa</v>
      </c>
    </row>
    <row r="2180" spans="1:14" customFormat="1" ht="24.75" customHeight="1" x14ac:dyDescent="0.25">
      <c r="A2180" s="136" t="s">
        <v>5426</v>
      </c>
      <c r="B2180" s="132" t="s">
        <v>5427</v>
      </c>
      <c r="C2180" s="133"/>
      <c r="D2180" s="135"/>
      <c r="E2180" s="132"/>
      <c r="F2180" s="237" t="s">
        <v>5423</v>
      </c>
      <c r="G2180" s="239">
        <v>5904067625839</v>
      </c>
      <c r="H2180" s="16" t="s">
        <v>17</v>
      </c>
      <c r="I2180" s="189">
        <v>28.43</v>
      </c>
      <c r="J2180" s="115">
        <f>VLOOKUP(M2180,'Grupy rabatowe'!A:E,5,0)</f>
        <v>0</v>
      </c>
      <c r="K2180" s="100">
        <f t="shared" si="130"/>
        <v>0</v>
      </c>
      <c r="L2180" s="18">
        <f t="shared" si="131"/>
        <v>28.43</v>
      </c>
      <c r="M2180" s="183" t="s">
        <v>5381</v>
      </c>
      <c r="N2180" s="24" t="str">
        <f t="shared" si="129"/>
        <v>rabat - grupa</v>
      </c>
    </row>
    <row r="2181" spans="1:14" customFormat="1" ht="24.75" customHeight="1" x14ac:dyDescent="0.25">
      <c r="A2181" s="136" t="s">
        <v>5428</v>
      </c>
      <c r="B2181" s="132" t="s">
        <v>5429</v>
      </c>
      <c r="C2181" s="133"/>
      <c r="D2181" s="135"/>
      <c r="E2181" s="132"/>
      <c r="F2181" s="237" t="s">
        <v>5423</v>
      </c>
      <c r="G2181" s="239">
        <v>5904067625846</v>
      </c>
      <c r="H2181" s="16" t="s">
        <v>17</v>
      </c>
      <c r="I2181" s="189">
        <v>28.43</v>
      </c>
      <c r="J2181" s="115">
        <f>VLOOKUP(M2181,'Grupy rabatowe'!A:E,5,0)</f>
        <v>0</v>
      </c>
      <c r="K2181" s="100">
        <f t="shared" si="130"/>
        <v>0</v>
      </c>
      <c r="L2181" s="18">
        <f t="shared" si="131"/>
        <v>28.43</v>
      </c>
      <c r="M2181" s="183" t="s">
        <v>5381</v>
      </c>
      <c r="N2181" s="24" t="str">
        <f t="shared" si="129"/>
        <v>rabat - grupa</v>
      </c>
    </row>
    <row r="2182" spans="1:14" customFormat="1" ht="24.75" customHeight="1" x14ac:dyDescent="0.25">
      <c r="A2182" s="136" t="s">
        <v>5430</v>
      </c>
      <c r="B2182" s="132" t="s">
        <v>5431</v>
      </c>
      <c r="C2182" s="133"/>
      <c r="D2182" s="135"/>
      <c r="E2182" s="132"/>
      <c r="F2182" s="237" t="s">
        <v>5423</v>
      </c>
      <c r="G2182" s="239">
        <v>5904067625853</v>
      </c>
      <c r="H2182" s="16" t="s">
        <v>17</v>
      </c>
      <c r="I2182" s="189">
        <v>28.43</v>
      </c>
      <c r="J2182" s="115">
        <f>VLOOKUP(M2182,'Grupy rabatowe'!A:E,5,0)</f>
        <v>0</v>
      </c>
      <c r="K2182" s="100">
        <f t="shared" si="130"/>
        <v>0</v>
      </c>
      <c r="L2182" s="18">
        <f t="shared" si="131"/>
        <v>28.43</v>
      </c>
      <c r="M2182" s="183" t="s">
        <v>5381</v>
      </c>
      <c r="N2182" s="24" t="str">
        <f t="shared" si="129"/>
        <v>rabat - grupa</v>
      </c>
    </row>
    <row r="2183" spans="1:14" customFormat="1" ht="24.75" customHeight="1" x14ac:dyDescent="0.25">
      <c r="A2183" s="136" t="s">
        <v>5432</v>
      </c>
      <c r="B2183" s="132" t="s">
        <v>5433</v>
      </c>
      <c r="C2183" s="133"/>
      <c r="D2183" s="135"/>
      <c r="E2183" s="132"/>
      <c r="F2183" s="237" t="s">
        <v>5423</v>
      </c>
      <c r="G2183" s="239">
        <v>5904067625860</v>
      </c>
      <c r="H2183" s="16" t="s">
        <v>17</v>
      </c>
      <c r="I2183" s="189">
        <v>28.43</v>
      </c>
      <c r="J2183" s="115">
        <f>VLOOKUP(M2183,'Grupy rabatowe'!A:E,5,0)</f>
        <v>0</v>
      </c>
      <c r="K2183" s="100">
        <f t="shared" si="130"/>
        <v>0</v>
      </c>
      <c r="L2183" s="18">
        <f t="shared" si="131"/>
        <v>28.43</v>
      </c>
      <c r="M2183" s="183" t="s">
        <v>5381</v>
      </c>
      <c r="N2183" s="24" t="str">
        <f t="shared" si="129"/>
        <v>rabat - grupa</v>
      </c>
    </row>
    <row r="2184" spans="1:14" customFormat="1" ht="24.75" customHeight="1" x14ac:dyDescent="0.25">
      <c r="A2184" s="136" t="s">
        <v>5434</v>
      </c>
      <c r="B2184" s="132" t="s">
        <v>5435</v>
      </c>
      <c r="C2184" s="133"/>
      <c r="D2184" s="135"/>
      <c r="E2184" s="132"/>
      <c r="F2184" s="237" t="s">
        <v>5423</v>
      </c>
      <c r="G2184" s="239">
        <v>5904067625877</v>
      </c>
      <c r="H2184" s="16" t="s">
        <v>17</v>
      </c>
      <c r="I2184" s="189">
        <v>28.43</v>
      </c>
      <c r="J2184" s="115">
        <f>VLOOKUP(M2184,'Grupy rabatowe'!A:E,5,0)</f>
        <v>0</v>
      </c>
      <c r="K2184" s="100">
        <f t="shared" si="130"/>
        <v>0</v>
      </c>
      <c r="L2184" s="18">
        <f t="shared" si="131"/>
        <v>28.43</v>
      </c>
      <c r="M2184" s="183" t="s">
        <v>5381</v>
      </c>
      <c r="N2184" s="24" t="str">
        <f t="shared" si="129"/>
        <v>rabat - grupa</v>
      </c>
    </row>
    <row r="2185" spans="1:14" customFormat="1" ht="24.75" customHeight="1" x14ac:dyDescent="0.25">
      <c r="A2185" s="136" t="s">
        <v>5436</v>
      </c>
      <c r="B2185" s="132" t="s">
        <v>5437</v>
      </c>
      <c r="C2185" s="133"/>
      <c r="D2185" s="135"/>
      <c r="E2185" s="132"/>
      <c r="F2185" s="237" t="s">
        <v>5423</v>
      </c>
      <c r="G2185" s="239">
        <v>5904067625884</v>
      </c>
      <c r="H2185" s="16" t="s">
        <v>17</v>
      </c>
      <c r="I2185" s="189">
        <v>28.43</v>
      </c>
      <c r="J2185" s="115">
        <f>VLOOKUP(M2185,'Grupy rabatowe'!A:E,5,0)</f>
        <v>0</v>
      </c>
      <c r="K2185" s="100">
        <f t="shared" si="130"/>
        <v>0</v>
      </c>
      <c r="L2185" s="18">
        <f t="shared" si="131"/>
        <v>28.43</v>
      </c>
      <c r="M2185" s="183" t="s">
        <v>5381</v>
      </c>
      <c r="N2185" s="24" t="str">
        <f t="shared" si="129"/>
        <v>rabat - grupa</v>
      </c>
    </row>
    <row r="2186" spans="1:14" customFormat="1" ht="24.75" customHeight="1" x14ac:dyDescent="0.25">
      <c r="A2186" s="136" t="s">
        <v>5438</v>
      </c>
      <c r="B2186" s="132" t="s">
        <v>5439</v>
      </c>
      <c r="C2186" s="133"/>
      <c r="D2186" s="135"/>
      <c r="E2186" s="132"/>
      <c r="F2186" s="237" t="s">
        <v>5423</v>
      </c>
      <c r="G2186" s="239">
        <v>5904067625891</v>
      </c>
      <c r="H2186" s="16" t="s">
        <v>17</v>
      </c>
      <c r="I2186" s="189">
        <v>28.43</v>
      </c>
      <c r="J2186" s="115">
        <f>VLOOKUP(M2186,'Grupy rabatowe'!A:E,5,0)</f>
        <v>0</v>
      </c>
      <c r="K2186" s="100">
        <f t="shared" si="130"/>
        <v>0</v>
      </c>
      <c r="L2186" s="18">
        <f t="shared" si="131"/>
        <v>28.43</v>
      </c>
      <c r="M2186" s="183" t="s">
        <v>5381</v>
      </c>
      <c r="N2186" s="24" t="str">
        <f t="shared" si="129"/>
        <v>rabat - grupa</v>
      </c>
    </row>
    <row r="2187" spans="1:14" customFormat="1" ht="24.75" customHeight="1" x14ac:dyDescent="0.25">
      <c r="A2187" s="136" t="s">
        <v>5440</v>
      </c>
      <c r="B2187" s="132" t="s">
        <v>5441</v>
      </c>
      <c r="C2187" s="133"/>
      <c r="D2187" s="135"/>
      <c r="E2187" s="132"/>
      <c r="F2187" s="237" t="s">
        <v>5442</v>
      </c>
      <c r="G2187" s="239">
        <v>5904067625907</v>
      </c>
      <c r="H2187" s="16" t="s">
        <v>17</v>
      </c>
      <c r="I2187" s="189">
        <v>35.54</v>
      </c>
      <c r="J2187" s="115">
        <f>VLOOKUP(M2187,'Grupy rabatowe'!A:E,5,0)</f>
        <v>0</v>
      </c>
      <c r="K2187" s="100">
        <f t="shared" si="130"/>
        <v>0</v>
      </c>
      <c r="L2187" s="18">
        <f t="shared" si="131"/>
        <v>35.54</v>
      </c>
      <c r="M2187" s="183" t="s">
        <v>5381</v>
      </c>
      <c r="N2187" s="24" t="str">
        <f t="shared" si="129"/>
        <v>rabat - grupa</v>
      </c>
    </row>
    <row r="2188" spans="1:14" customFormat="1" ht="24.75" customHeight="1" x14ac:dyDescent="0.25">
      <c r="A2188" s="136" t="s">
        <v>5443</v>
      </c>
      <c r="B2188" s="132" t="s">
        <v>5444</v>
      </c>
      <c r="C2188" s="133"/>
      <c r="D2188" s="135"/>
      <c r="E2188" s="132"/>
      <c r="F2188" s="237" t="s">
        <v>5442</v>
      </c>
      <c r="G2188" s="239">
        <v>5904067625914</v>
      </c>
      <c r="H2188" s="16" t="s">
        <v>17</v>
      </c>
      <c r="I2188" s="189">
        <v>35.54</v>
      </c>
      <c r="J2188" s="115">
        <f>VLOOKUP(M2188,'Grupy rabatowe'!A:E,5,0)</f>
        <v>0</v>
      </c>
      <c r="K2188" s="100">
        <f t="shared" si="130"/>
        <v>0</v>
      </c>
      <c r="L2188" s="18">
        <f t="shared" si="131"/>
        <v>35.54</v>
      </c>
      <c r="M2188" s="183" t="s">
        <v>5381</v>
      </c>
      <c r="N2188" s="24" t="str">
        <f t="shared" si="129"/>
        <v>rabat - grupa</v>
      </c>
    </row>
    <row r="2189" spans="1:14" customFormat="1" ht="24.75" customHeight="1" x14ac:dyDescent="0.25">
      <c r="A2189" s="136" t="s">
        <v>5445</v>
      </c>
      <c r="B2189" s="132" t="s">
        <v>5446</v>
      </c>
      <c r="C2189" s="133"/>
      <c r="D2189" s="135"/>
      <c r="E2189" s="132"/>
      <c r="F2189" s="237" t="s">
        <v>5442</v>
      </c>
      <c r="G2189" s="239">
        <v>5904067625921</v>
      </c>
      <c r="H2189" s="16" t="s">
        <v>17</v>
      </c>
      <c r="I2189" s="189">
        <v>35.54</v>
      </c>
      <c r="J2189" s="115">
        <f>VLOOKUP(M2189,'Grupy rabatowe'!A:E,5,0)</f>
        <v>0</v>
      </c>
      <c r="K2189" s="100">
        <f t="shared" si="130"/>
        <v>0</v>
      </c>
      <c r="L2189" s="18">
        <f t="shared" si="131"/>
        <v>35.54</v>
      </c>
      <c r="M2189" s="183" t="s">
        <v>5381</v>
      </c>
      <c r="N2189" s="24" t="str">
        <f t="shared" si="129"/>
        <v>rabat - grupa</v>
      </c>
    </row>
    <row r="2190" spans="1:14" customFormat="1" ht="24.75" customHeight="1" x14ac:dyDescent="0.25">
      <c r="A2190" s="136" t="s">
        <v>5447</v>
      </c>
      <c r="B2190" s="132" t="s">
        <v>5448</v>
      </c>
      <c r="C2190" s="133"/>
      <c r="D2190" s="135"/>
      <c r="E2190" s="132"/>
      <c r="F2190" s="237" t="s">
        <v>5442</v>
      </c>
      <c r="G2190" s="239">
        <v>5904067625938</v>
      </c>
      <c r="H2190" s="16" t="s">
        <v>17</v>
      </c>
      <c r="I2190" s="189">
        <v>35.54</v>
      </c>
      <c r="J2190" s="115">
        <f>VLOOKUP(M2190,'Grupy rabatowe'!A:E,5,0)</f>
        <v>0</v>
      </c>
      <c r="K2190" s="100">
        <f t="shared" si="130"/>
        <v>0</v>
      </c>
      <c r="L2190" s="18">
        <f t="shared" si="131"/>
        <v>35.54</v>
      </c>
      <c r="M2190" s="183" t="s">
        <v>5381</v>
      </c>
      <c r="N2190" s="24" t="str">
        <f t="shared" si="129"/>
        <v>rabat - grupa</v>
      </c>
    </row>
    <row r="2191" spans="1:14" customFormat="1" ht="24.75" customHeight="1" x14ac:dyDescent="0.25">
      <c r="A2191" s="136" t="s">
        <v>5449</v>
      </c>
      <c r="B2191" s="132" t="s">
        <v>5450</v>
      </c>
      <c r="C2191" s="133"/>
      <c r="D2191" s="135"/>
      <c r="E2191" s="132"/>
      <c r="F2191" s="237" t="s">
        <v>5442</v>
      </c>
      <c r="G2191" s="239">
        <v>5904067625945</v>
      </c>
      <c r="H2191" s="16" t="s">
        <v>17</v>
      </c>
      <c r="I2191" s="189">
        <v>35.54</v>
      </c>
      <c r="J2191" s="115">
        <f>VLOOKUP(M2191,'Grupy rabatowe'!A:E,5,0)</f>
        <v>0</v>
      </c>
      <c r="K2191" s="100">
        <f t="shared" si="130"/>
        <v>0</v>
      </c>
      <c r="L2191" s="18">
        <f t="shared" si="131"/>
        <v>35.54</v>
      </c>
      <c r="M2191" s="183" t="s">
        <v>5381</v>
      </c>
      <c r="N2191" s="24" t="str">
        <f t="shared" si="129"/>
        <v>rabat - grupa</v>
      </c>
    </row>
    <row r="2192" spans="1:14" customFormat="1" ht="24.75" customHeight="1" x14ac:dyDescent="0.25">
      <c r="A2192" s="136" t="s">
        <v>5451</v>
      </c>
      <c r="B2192" s="132" t="s">
        <v>5452</v>
      </c>
      <c r="C2192" s="133"/>
      <c r="D2192" s="135"/>
      <c r="E2192" s="132"/>
      <c r="F2192" s="237" t="s">
        <v>5442</v>
      </c>
      <c r="G2192" s="239">
        <v>5904067625952</v>
      </c>
      <c r="H2192" s="16" t="s">
        <v>17</v>
      </c>
      <c r="I2192" s="189">
        <v>35.54</v>
      </c>
      <c r="J2192" s="115">
        <f>VLOOKUP(M2192,'Grupy rabatowe'!A:E,5,0)</f>
        <v>0</v>
      </c>
      <c r="K2192" s="100">
        <f t="shared" si="130"/>
        <v>0</v>
      </c>
      <c r="L2192" s="18">
        <f t="shared" si="131"/>
        <v>35.54</v>
      </c>
      <c r="M2192" s="183" t="s">
        <v>5381</v>
      </c>
      <c r="N2192" s="24" t="str">
        <f t="shared" si="129"/>
        <v>rabat - grupa</v>
      </c>
    </row>
    <row r="2193" spans="1:14" customFormat="1" ht="24.75" customHeight="1" x14ac:dyDescent="0.25">
      <c r="A2193" s="136" t="s">
        <v>5453</v>
      </c>
      <c r="B2193" s="132" t="s">
        <v>5454</v>
      </c>
      <c r="C2193" s="133"/>
      <c r="D2193" s="135"/>
      <c r="E2193" s="132"/>
      <c r="F2193" s="237" t="s">
        <v>5455</v>
      </c>
      <c r="G2193" s="239">
        <v>5904067625969</v>
      </c>
      <c r="H2193" s="16" t="s">
        <v>17</v>
      </c>
      <c r="I2193" s="189">
        <v>44.43</v>
      </c>
      <c r="J2193" s="115">
        <f>VLOOKUP(M2193,'Grupy rabatowe'!A:E,5,0)</f>
        <v>0</v>
      </c>
      <c r="K2193" s="100">
        <f t="shared" si="130"/>
        <v>0</v>
      </c>
      <c r="L2193" s="18">
        <f t="shared" si="131"/>
        <v>44.43</v>
      </c>
      <c r="M2193" s="183" t="s">
        <v>5381</v>
      </c>
      <c r="N2193" s="24" t="str">
        <f t="shared" si="129"/>
        <v>rabat - grupa</v>
      </c>
    </row>
    <row r="2194" spans="1:14" customFormat="1" ht="24.75" customHeight="1" x14ac:dyDescent="0.25">
      <c r="A2194" s="136" t="s">
        <v>5456</v>
      </c>
      <c r="B2194" s="132" t="s">
        <v>5457</v>
      </c>
      <c r="C2194" s="133"/>
      <c r="D2194" s="135"/>
      <c r="E2194" s="132"/>
      <c r="F2194" s="237" t="s">
        <v>5455</v>
      </c>
      <c r="G2194" s="239">
        <v>5904067625976</v>
      </c>
      <c r="H2194" s="16" t="s">
        <v>17</v>
      </c>
      <c r="I2194" s="189">
        <v>44.43</v>
      </c>
      <c r="J2194" s="115">
        <f>VLOOKUP(M2194,'Grupy rabatowe'!A:E,5,0)</f>
        <v>0</v>
      </c>
      <c r="K2194" s="100">
        <f t="shared" si="130"/>
        <v>0</v>
      </c>
      <c r="L2194" s="18">
        <f t="shared" si="131"/>
        <v>44.43</v>
      </c>
      <c r="M2194" s="183" t="s">
        <v>5381</v>
      </c>
      <c r="N2194" s="24" t="str">
        <f t="shared" si="129"/>
        <v>rabat - grupa</v>
      </c>
    </row>
    <row r="2195" spans="1:14" customFormat="1" ht="24.75" customHeight="1" x14ac:dyDescent="0.25">
      <c r="A2195" s="136" t="s">
        <v>5458</v>
      </c>
      <c r="B2195" s="132" t="s">
        <v>5459</v>
      </c>
      <c r="C2195" s="133"/>
      <c r="D2195" s="135"/>
      <c r="E2195" s="132"/>
      <c r="F2195" s="237" t="s">
        <v>5455</v>
      </c>
      <c r="G2195" s="239">
        <v>5904067625983</v>
      </c>
      <c r="H2195" s="16" t="s">
        <v>17</v>
      </c>
      <c r="I2195" s="189">
        <v>44.43</v>
      </c>
      <c r="J2195" s="115">
        <f>VLOOKUP(M2195,'Grupy rabatowe'!A:E,5,0)</f>
        <v>0</v>
      </c>
      <c r="K2195" s="100">
        <f t="shared" si="130"/>
        <v>0</v>
      </c>
      <c r="L2195" s="18">
        <f t="shared" si="131"/>
        <v>44.43</v>
      </c>
      <c r="M2195" s="183" t="s">
        <v>5381</v>
      </c>
      <c r="N2195" s="24" t="str">
        <f t="shared" si="129"/>
        <v>rabat - grupa</v>
      </c>
    </row>
    <row r="2196" spans="1:14" customFormat="1" ht="24.75" customHeight="1" x14ac:dyDescent="0.25">
      <c r="A2196" s="136" t="s">
        <v>5460</v>
      </c>
      <c r="B2196" s="132" t="s">
        <v>5461</v>
      </c>
      <c r="C2196" s="133"/>
      <c r="D2196" s="135"/>
      <c r="E2196" s="132"/>
      <c r="F2196" s="237" t="s">
        <v>5455</v>
      </c>
      <c r="G2196" s="239">
        <v>5904067625990</v>
      </c>
      <c r="H2196" s="16" t="s">
        <v>17</v>
      </c>
      <c r="I2196" s="189">
        <v>44.43</v>
      </c>
      <c r="J2196" s="115">
        <f>VLOOKUP(M2196,'Grupy rabatowe'!A:E,5,0)</f>
        <v>0</v>
      </c>
      <c r="K2196" s="100">
        <f t="shared" si="130"/>
        <v>0</v>
      </c>
      <c r="L2196" s="18">
        <f t="shared" si="131"/>
        <v>44.43</v>
      </c>
      <c r="M2196" s="183" t="s">
        <v>5381</v>
      </c>
      <c r="N2196" s="24" t="str">
        <f t="shared" si="129"/>
        <v>rabat - grupa</v>
      </c>
    </row>
    <row r="2197" spans="1:14" customFormat="1" ht="24.75" customHeight="1" x14ac:dyDescent="0.25">
      <c r="A2197" s="136" t="s">
        <v>5462</v>
      </c>
      <c r="B2197" s="132" t="s">
        <v>5463</v>
      </c>
      <c r="C2197" s="133"/>
      <c r="D2197" s="135"/>
      <c r="E2197" s="132"/>
      <c r="F2197" s="237" t="s">
        <v>5455</v>
      </c>
      <c r="G2197" s="239">
        <v>5904067626003</v>
      </c>
      <c r="H2197" s="16" t="s">
        <v>17</v>
      </c>
      <c r="I2197" s="189">
        <v>44.43</v>
      </c>
      <c r="J2197" s="115">
        <f>VLOOKUP(M2197,'Grupy rabatowe'!A:E,5,0)</f>
        <v>0</v>
      </c>
      <c r="K2197" s="100">
        <f t="shared" si="130"/>
        <v>0</v>
      </c>
      <c r="L2197" s="18">
        <f t="shared" si="131"/>
        <v>44.43</v>
      </c>
      <c r="M2197" s="183" t="s">
        <v>5381</v>
      </c>
      <c r="N2197" s="24" t="str">
        <f t="shared" si="129"/>
        <v>rabat - grupa</v>
      </c>
    </row>
    <row r="2198" spans="1:14" customFormat="1" ht="24.75" customHeight="1" x14ac:dyDescent="0.25">
      <c r="A2198" s="136" t="s">
        <v>5464</v>
      </c>
      <c r="B2198" s="132" t="s">
        <v>5465</v>
      </c>
      <c r="C2198" s="133"/>
      <c r="D2198" s="135"/>
      <c r="E2198" s="132"/>
      <c r="F2198" s="237" t="s">
        <v>5455</v>
      </c>
      <c r="G2198" s="239">
        <v>5904067626010</v>
      </c>
      <c r="H2198" s="16" t="s">
        <v>17</v>
      </c>
      <c r="I2198" s="189">
        <v>44.43</v>
      </c>
      <c r="J2198" s="115">
        <f>VLOOKUP(M2198,'Grupy rabatowe'!A:E,5,0)</f>
        <v>0</v>
      </c>
      <c r="K2198" s="100">
        <f t="shared" si="130"/>
        <v>0</v>
      </c>
      <c r="L2198" s="18">
        <f t="shared" si="131"/>
        <v>44.43</v>
      </c>
      <c r="M2198" s="183" t="s">
        <v>5381</v>
      </c>
      <c r="N2198" s="24" t="str">
        <f t="shared" si="129"/>
        <v>rabat - grupa</v>
      </c>
    </row>
    <row r="2199" spans="1:14" customFormat="1" ht="24.75" customHeight="1" x14ac:dyDescent="0.25">
      <c r="A2199" s="136" t="s">
        <v>5466</v>
      </c>
      <c r="B2199" s="132" t="s">
        <v>5467</v>
      </c>
      <c r="C2199" s="133"/>
      <c r="D2199" s="135"/>
      <c r="E2199" s="132"/>
      <c r="F2199" s="237" t="s">
        <v>5455</v>
      </c>
      <c r="G2199" s="239">
        <v>5904067626027</v>
      </c>
      <c r="H2199" s="16" t="s">
        <v>17</v>
      </c>
      <c r="I2199" s="189">
        <v>49.76</v>
      </c>
      <c r="J2199" s="115">
        <f>VLOOKUP(M2199,'Grupy rabatowe'!A:E,5,0)</f>
        <v>0</v>
      </c>
      <c r="K2199" s="100">
        <f t="shared" si="130"/>
        <v>0</v>
      </c>
      <c r="L2199" s="18">
        <f t="shared" si="131"/>
        <v>49.76</v>
      </c>
      <c r="M2199" s="183" t="s">
        <v>5381</v>
      </c>
      <c r="N2199" s="24" t="str">
        <f t="shared" si="129"/>
        <v>rabat - grupa</v>
      </c>
    </row>
    <row r="2200" spans="1:14" customFormat="1" ht="24.75" customHeight="1" x14ac:dyDescent="0.25">
      <c r="A2200" s="136" t="s">
        <v>5468</v>
      </c>
      <c r="B2200" s="132" t="s">
        <v>5469</v>
      </c>
      <c r="C2200" s="133"/>
      <c r="D2200" s="135"/>
      <c r="E2200" s="132"/>
      <c r="F2200" s="237" t="s">
        <v>5455</v>
      </c>
      <c r="G2200" s="239">
        <v>5904067626034</v>
      </c>
      <c r="H2200" s="16" t="s">
        <v>17</v>
      </c>
      <c r="I2200" s="189">
        <v>49.76</v>
      </c>
      <c r="J2200" s="115">
        <f>VLOOKUP(M2200,'Grupy rabatowe'!A:E,5,0)</f>
        <v>0</v>
      </c>
      <c r="K2200" s="100">
        <f t="shared" si="130"/>
        <v>0</v>
      </c>
      <c r="L2200" s="18">
        <f t="shared" si="131"/>
        <v>49.76</v>
      </c>
      <c r="M2200" s="183" t="s">
        <v>5381</v>
      </c>
      <c r="N2200" s="24" t="str">
        <f t="shared" si="129"/>
        <v>rabat - grupa</v>
      </c>
    </row>
    <row r="2201" spans="1:14" customFormat="1" ht="24.75" customHeight="1" x14ac:dyDescent="0.25">
      <c r="A2201" s="136" t="s">
        <v>5470</v>
      </c>
      <c r="B2201" s="132" t="s">
        <v>5471</v>
      </c>
      <c r="C2201" s="133"/>
      <c r="D2201" s="135"/>
      <c r="E2201" s="132"/>
      <c r="F2201" s="237" t="s">
        <v>5455</v>
      </c>
      <c r="G2201" s="239">
        <v>5904067626041</v>
      </c>
      <c r="H2201" s="16" t="s">
        <v>17</v>
      </c>
      <c r="I2201" s="189">
        <v>49.76</v>
      </c>
      <c r="J2201" s="115">
        <f>VLOOKUP(M2201,'Grupy rabatowe'!A:E,5,0)</f>
        <v>0</v>
      </c>
      <c r="K2201" s="100">
        <f t="shared" si="130"/>
        <v>0</v>
      </c>
      <c r="L2201" s="18">
        <f t="shared" si="131"/>
        <v>49.76</v>
      </c>
      <c r="M2201" s="183" t="s">
        <v>5381</v>
      </c>
      <c r="N2201" s="24" t="str">
        <f t="shared" si="129"/>
        <v>rabat - grupa</v>
      </c>
    </row>
    <row r="2202" spans="1:14" ht="22.5" x14ac:dyDescent="0.25">
      <c r="A2202" s="200" t="s">
        <v>5171</v>
      </c>
      <c r="B2202" s="198" t="s">
        <v>5172</v>
      </c>
      <c r="C2202" s="41"/>
      <c r="D2202" s="16"/>
      <c r="E2202" s="25"/>
      <c r="F2202" s="194" t="s">
        <v>5258</v>
      </c>
      <c r="G2202" s="239">
        <v>5904067611801</v>
      </c>
      <c r="H2202" s="16" t="s">
        <v>17</v>
      </c>
      <c r="I2202" s="192">
        <v>35.28</v>
      </c>
      <c r="J2202" s="115">
        <f>VLOOKUP(M2202,'Grupy rabatowe'!A:E,5,0)</f>
        <v>0</v>
      </c>
      <c r="K2202" s="100">
        <f t="shared" si="130"/>
        <v>0</v>
      </c>
      <c r="L2202" s="18">
        <f t="shared" si="131"/>
        <v>35.28</v>
      </c>
      <c r="M2202" s="19" t="s">
        <v>474</v>
      </c>
      <c r="N2202" s="24" t="str">
        <f t="shared" si="129"/>
        <v>rabat - grupa</v>
      </c>
    </row>
    <row r="2203" spans="1:14" ht="22.5" x14ac:dyDescent="0.25">
      <c r="A2203" s="200" t="s">
        <v>5173</v>
      </c>
      <c r="B2203" s="198" t="s">
        <v>5174</v>
      </c>
      <c r="C2203" s="41"/>
      <c r="D2203" s="16"/>
      <c r="E2203" s="25"/>
      <c r="F2203" s="194" t="s">
        <v>5258</v>
      </c>
      <c r="G2203" s="239">
        <v>5904067611818</v>
      </c>
      <c r="H2203" s="16" t="s">
        <v>17</v>
      </c>
      <c r="I2203" s="192">
        <v>35.28</v>
      </c>
      <c r="J2203" s="115">
        <f>VLOOKUP(M2203,'Grupy rabatowe'!A:E,5,0)</f>
        <v>0</v>
      </c>
      <c r="K2203" s="100">
        <f t="shared" si="130"/>
        <v>0</v>
      </c>
      <c r="L2203" s="18">
        <f t="shared" si="131"/>
        <v>35.28</v>
      </c>
      <c r="M2203" s="19" t="s">
        <v>474</v>
      </c>
      <c r="N2203" s="24" t="str">
        <f t="shared" si="129"/>
        <v>rabat - grupa</v>
      </c>
    </row>
    <row r="2204" spans="1:14" ht="22.5" x14ac:dyDescent="0.25">
      <c r="A2204" s="200" t="s">
        <v>5175</v>
      </c>
      <c r="B2204" s="198" t="s">
        <v>5176</v>
      </c>
      <c r="C2204" s="41"/>
      <c r="D2204" s="16"/>
      <c r="E2204" s="25"/>
      <c r="F2204" s="194" t="s">
        <v>5258</v>
      </c>
      <c r="G2204" s="239">
        <v>5904067611825</v>
      </c>
      <c r="H2204" s="16" t="s">
        <v>17</v>
      </c>
      <c r="I2204" s="192">
        <v>35.28</v>
      </c>
      <c r="J2204" s="115">
        <f>VLOOKUP(M2204,'Grupy rabatowe'!A:E,5,0)</f>
        <v>0</v>
      </c>
      <c r="K2204" s="100">
        <f t="shared" si="130"/>
        <v>0</v>
      </c>
      <c r="L2204" s="18">
        <f t="shared" si="131"/>
        <v>35.28</v>
      </c>
      <c r="M2204" s="19" t="s">
        <v>474</v>
      </c>
      <c r="N2204" s="24" t="str">
        <f t="shared" si="129"/>
        <v>rabat - grupa</v>
      </c>
    </row>
    <row r="2205" spans="1:14" ht="22.5" x14ac:dyDescent="0.25">
      <c r="A2205" s="200" t="s">
        <v>5177</v>
      </c>
      <c r="B2205" s="198" t="s">
        <v>5178</v>
      </c>
      <c r="C2205" s="41"/>
      <c r="D2205" s="16"/>
      <c r="E2205" s="25"/>
      <c r="F2205" s="194" t="s">
        <v>5258</v>
      </c>
      <c r="G2205" s="239">
        <v>5904067611832</v>
      </c>
      <c r="H2205" s="16" t="s">
        <v>17</v>
      </c>
      <c r="I2205" s="192">
        <v>35.28</v>
      </c>
      <c r="J2205" s="115">
        <f>VLOOKUP(M2205,'Grupy rabatowe'!A:E,5,0)</f>
        <v>0</v>
      </c>
      <c r="K2205" s="100">
        <f t="shared" si="130"/>
        <v>0</v>
      </c>
      <c r="L2205" s="18">
        <f t="shared" si="131"/>
        <v>35.28</v>
      </c>
      <c r="M2205" s="19" t="s">
        <v>474</v>
      </c>
      <c r="N2205" s="24" t="str">
        <f t="shared" si="129"/>
        <v>rabat - grupa</v>
      </c>
    </row>
    <row r="2206" spans="1:14" ht="22.5" x14ac:dyDescent="0.25">
      <c r="A2206" s="200" t="s">
        <v>5179</v>
      </c>
      <c r="B2206" s="198" t="s">
        <v>5180</v>
      </c>
      <c r="C2206" s="41"/>
      <c r="D2206" s="16"/>
      <c r="E2206" s="25"/>
      <c r="F2206" s="194" t="s">
        <v>5258</v>
      </c>
      <c r="G2206" s="239">
        <v>5904067611849</v>
      </c>
      <c r="H2206" s="16" t="s">
        <v>17</v>
      </c>
      <c r="I2206" s="192">
        <v>35.28</v>
      </c>
      <c r="J2206" s="115">
        <f>VLOOKUP(M2206,'Grupy rabatowe'!A:E,5,0)</f>
        <v>0</v>
      </c>
      <c r="K2206" s="100">
        <f t="shared" si="130"/>
        <v>0</v>
      </c>
      <c r="L2206" s="18">
        <f t="shared" si="131"/>
        <v>35.28</v>
      </c>
      <c r="M2206" s="19" t="s">
        <v>474</v>
      </c>
      <c r="N2206" s="24" t="str">
        <f t="shared" si="129"/>
        <v>rabat - grupa</v>
      </c>
    </row>
    <row r="2207" spans="1:14" ht="22.5" x14ac:dyDescent="0.25">
      <c r="A2207" s="200" t="s">
        <v>5181</v>
      </c>
      <c r="B2207" s="198" t="s">
        <v>5182</v>
      </c>
      <c r="C2207" s="41"/>
      <c r="D2207" s="16"/>
      <c r="E2207" s="25"/>
      <c r="F2207" s="194" t="s">
        <v>5259</v>
      </c>
      <c r="G2207" s="239">
        <v>5904067611856</v>
      </c>
      <c r="H2207" s="16" t="s">
        <v>17</v>
      </c>
      <c r="I2207" s="192">
        <v>70.56</v>
      </c>
      <c r="J2207" s="115">
        <f>VLOOKUP(M2207,'Grupy rabatowe'!A:E,5,0)</f>
        <v>0</v>
      </c>
      <c r="K2207" s="100">
        <f t="shared" si="130"/>
        <v>0</v>
      </c>
      <c r="L2207" s="18">
        <f t="shared" si="131"/>
        <v>70.56</v>
      </c>
      <c r="M2207" s="19" t="s">
        <v>474</v>
      </c>
      <c r="N2207" s="24" t="str">
        <f t="shared" si="129"/>
        <v>rabat - grupa</v>
      </c>
    </row>
    <row r="2208" spans="1:14" ht="22.5" x14ac:dyDescent="0.25">
      <c r="A2208" s="200" t="s">
        <v>5183</v>
      </c>
      <c r="B2208" s="198" t="s">
        <v>5184</v>
      </c>
      <c r="C2208" s="41"/>
      <c r="D2208" s="16"/>
      <c r="E2208" s="25"/>
      <c r="F2208" s="194" t="s">
        <v>5259</v>
      </c>
      <c r="G2208" s="239">
        <v>5904067611863</v>
      </c>
      <c r="H2208" s="16" t="s">
        <v>17</v>
      </c>
      <c r="I2208" s="192">
        <v>70.56</v>
      </c>
      <c r="J2208" s="115">
        <f>VLOOKUP(M2208,'Grupy rabatowe'!A:E,5,0)</f>
        <v>0</v>
      </c>
      <c r="K2208" s="100">
        <f t="shared" si="130"/>
        <v>0</v>
      </c>
      <c r="L2208" s="18">
        <f t="shared" si="131"/>
        <v>70.56</v>
      </c>
      <c r="M2208" s="19" t="s">
        <v>474</v>
      </c>
      <c r="N2208" s="24" t="str">
        <f t="shared" si="129"/>
        <v>rabat - grupa</v>
      </c>
    </row>
    <row r="2209" spans="1:14" ht="22.5" x14ac:dyDescent="0.25">
      <c r="A2209" s="200" t="s">
        <v>5185</v>
      </c>
      <c r="B2209" s="198" t="s">
        <v>5186</v>
      </c>
      <c r="C2209" s="41"/>
      <c r="D2209" s="16"/>
      <c r="E2209" s="25"/>
      <c r="F2209" s="194" t="s">
        <v>5259</v>
      </c>
      <c r="G2209" s="239">
        <v>5904067611870</v>
      </c>
      <c r="H2209" s="16" t="s">
        <v>17</v>
      </c>
      <c r="I2209" s="192">
        <v>70.56</v>
      </c>
      <c r="J2209" s="115">
        <f>VLOOKUP(M2209,'Grupy rabatowe'!A:E,5,0)</f>
        <v>0</v>
      </c>
      <c r="K2209" s="100">
        <f t="shared" si="130"/>
        <v>0</v>
      </c>
      <c r="L2209" s="18">
        <f t="shared" si="131"/>
        <v>70.56</v>
      </c>
      <c r="M2209" s="19" t="s">
        <v>474</v>
      </c>
      <c r="N2209" s="24" t="str">
        <f t="shared" si="129"/>
        <v>rabat - grupa</v>
      </c>
    </row>
    <row r="2210" spans="1:14" ht="22.5" x14ac:dyDescent="0.25">
      <c r="A2210" s="200" t="s">
        <v>5187</v>
      </c>
      <c r="B2210" s="198" t="s">
        <v>5188</v>
      </c>
      <c r="C2210" s="41"/>
      <c r="D2210" s="16"/>
      <c r="E2210" s="25"/>
      <c r="F2210" s="194" t="s">
        <v>5259</v>
      </c>
      <c r="G2210" s="239">
        <v>5904067611887</v>
      </c>
      <c r="H2210" s="16" t="s">
        <v>17</v>
      </c>
      <c r="I2210" s="192">
        <v>70.56</v>
      </c>
      <c r="J2210" s="115">
        <f>VLOOKUP(M2210,'Grupy rabatowe'!A:E,5,0)</f>
        <v>0</v>
      </c>
      <c r="K2210" s="100">
        <f t="shared" si="130"/>
        <v>0</v>
      </c>
      <c r="L2210" s="18">
        <f t="shared" si="131"/>
        <v>70.56</v>
      </c>
      <c r="M2210" s="19" t="s">
        <v>474</v>
      </c>
      <c r="N2210" s="24" t="str">
        <f t="shared" si="129"/>
        <v>rabat - grupa</v>
      </c>
    </row>
    <row r="2211" spans="1:14" ht="22.5" x14ac:dyDescent="0.25">
      <c r="A2211" s="200" t="s">
        <v>5189</v>
      </c>
      <c r="B2211" s="198" t="s">
        <v>5190</v>
      </c>
      <c r="C2211" s="41"/>
      <c r="D2211" s="16"/>
      <c r="E2211" s="25"/>
      <c r="F2211" s="194" t="s">
        <v>5259</v>
      </c>
      <c r="G2211" s="239">
        <v>5904067611894</v>
      </c>
      <c r="H2211" s="16" t="s">
        <v>17</v>
      </c>
      <c r="I2211" s="192">
        <v>70.56</v>
      </c>
      <c r="J2211" s="115">
        <f>VLOOKUP(M2211,'Grupy rabatowe'!A:E,5,0)</f>
        <v>0</v>
      </c>
      <c r="K2211" s="100">
        <f t="shared" si="130"/>
        <v>0</v>
      </c>
      <c r="L2211" s="18">
        <f t="shared" si="131"/>
        <v>70.56</v>
      </c>
      <c r="M2211" s="19" t="s">
        <v>474</v>
      </c>
      <c r="N2211" s="24" t="str">
        <f t="shared" si="129"/>
        <v>rabat - grupa</v>
      </c>
    </row>
    <row r="2212" spans="1:14" ht="22.5" x14ac:dyDescent="0.25">
      <c r="A2212" s="205" t="s">
        <v>3494</v>
      </c>
      <c r="B2212" s="137" t="s">
        <v>3495</v>
      </c>
      <c r="C2212" s="41"/>
      <c r="D2212" s="16"/>
      <c r="E2212" s="25"/>
      <c r="F2212" s="194" t="s">
        <v>5260</v>
      </c>
      <c r="G2212" s="239">
        <v>5904067600027</v>
      </c>
      <c r="H2212" s="16" t="s">
        <v>17</v>
      </c>
      <c r="I2212" s="113">
        <v>19.420000000000002</v>
      </c>
      <c r="J2212" s="115">
        <f>VLOOKUP(M2212,'Grupy rabatowe'!A:E,5,0)</f>
        <v>0</v>
      </c>
      <c r="K2212" s="100">
        <f t="shared" si="130"/>
        <v>0</v>
      </c>
      <c r="L2212" s="18">
        <f t="shared" si="131"/>
        <v>19.420000000000002</v>
      </c>
      <c r="M2212" s="19" t="s">
        <v>474</v>
      </c>
      <c r="N2212" s="24" t="str">
        <f t="shared" si="129"/>
        <v>rabat - grupa</v>
      </c>
    </row>
    <row r="2213" spans="1:14" ht="22.5" x14ac:dyDescent="0.25">
      <c r="A2213" s="205" t="s">
        <v>3496</v>
      </c>
      <c r="B2213" s="137" t="s">
        <v>3497</v>
      </c>
      <c r="C2213" s="41"/>
      <c r="D2213" s="16"/>
      <c r="E2213" s="25"/>
      <c r="F2213" s="194" t="s">
        <v>5260</v>
      </c>
      <c r="G2213" s="239">
        <v>5904067600034</v>
      </c>
      <c r="H2213" s="16" t="s">
        <v>17</v>
      </c>
      <c r="I2213" s="113">
        <v>19.420000000000002</v>
      </c>
      <c r="J2213" s="115">
        <f>VLOOKUP(M2213,'Grupy rabatowe'!A:E,5,0)</f>
        <v>0</v>
      </c>
      <c r="K2213" s="100">
        <f t="shared" si="130"/>
        <v>0</v>
      </c>
      <c r="L2213" s="18">
        <f t="shared" si="131"/>
        <v>19.420000000000002</v>
      </c>
      <c r="M2213" s="19" t="s">
        <v>474</v>
      </c>
      <c r="N2213" s="24" t="str">
        <f t="shared" si="129"/>
        <v>rabat - grupa</v>
      </c>
    </row>
    <row r="2214" spans="1:14" ht="22.5" x14ac:dyDescent="0.25">
      <c r="A2214" s="205" t="s">
        <v>3498</v>
      </c>
      <c r="B2214" s="137" t="s">
        <v>3499</v>
      </c>
      <c r="C2214" s="41"/>
      <c r="D2214" s="16"/>
      <c r="E2214" s="25"/>
      <c r="F2214" s="194" t="s">
        <v>5260</v>
      </c>
      <c r="G2214" s="239">
        <v>5904067600041</v>
      </c>
      <c r="H2214" s="16" t="s">
        <v>17</v>
      </c>
      <c r="I2214" s="113">
        <v>19.420000000000002</v>
      </c>
      <c r="J2214" s="115">
        <f>VLOOKUP(M2214,'Grupy rabatowe'!A:E,5,0)</f>
        <v>0</v>
      </c>
      <c r="K2214" s="100">
        <f t="shared" si="130"/>
        <v>0</v>
      </c>
      <c r="L2214" s="18">
        <f t="shared" si="131"/>
        <v>19.420000000000002</v>
      </c>
      <c r="M2214" s="19" t="s">
        <v>474</v>
      </c>
      <c r="N2214" s="24" t="str">
        <f t="shared" si="129"/>
        <v>rabat - grupa</v>
      </c>
    </row>
    <row r="2215" spans="1:14" ht="22.5" x14ac:dyDescent="0.25">
      <c r="A2215" s="205" t="s">
        <v>3500</v>
      </c>
      <c r="B2215" s="137" t="s">
        <v>3501</v>
      </c>
      <c r="C2215" s="41"/>
      <c r="D2215" s="16"/>
      <c r="E2215" s="25"/>
      <c r="F2215" s="194" t="s">
        <v>5261</v>
      </c>
      <c r="G2215" s="239">
        <v>5904067600058</v>
      </c>
      <c r="H2215" s="16" t="s">
        <v>17</v>
      </c>
      <c r="I2215" s="113">
        <v>39.590000000000003</v>
      </c>
      <c r="J2215" s="115">
        <f>VLOOKUP(M2215,'Grupy rabatowe'!A:E,5,0)</f>
        <v>0</v>
      </c>
      <c r="K2215" s="100">
        <f t="shared" si="130"/>
        <v>0</v>
      </c>
      <c r="L2215" s="18">
        <f t="shared" si="131"/>
        <v>39.590000000000003</v>
      </c>
      <c r="M2215" s="19" t="s">
        <v>474</v>
      </c>
      <c r="N2215" s="24" t="str">
        <f t="shared" si="129"/>
        <v>rabat - grupa</v>
      </c>
    </row>
    <row r="2216" spans="1:14" ht="22.5" x14ac:dyDescent="0.25">
      <c r="A2216" s="205" t="s">
        <v>3502</v>
      </c>
      <c r="B2216" s="137" t="s">
        <v>3503</v>
      </c>
      <c r="C2216" s="41"/>
      <c r="D2216" s="16"/>
      <c r="E2216" s="25"/>
      <c r="F2216" s="194" t="s">
        <v>5261</v>
      </c>
      <c r="G2216" s="239">
        <v>5904067600065</v>
      </c>
      <c r="H2216" s="16" t="s">
        <v>17</v>
      </c>
      <c r="I2216" s="113">
        <v>39.590000000000003</v>
      </c>
      <c r="J2216" s="115">
        <f>VLOOKUP(M2216,'Grupy rabatowe'!A:E,5,0)</f>
        <v>0</v>
      </c>
      <c r="K2216" s="100">
        <f t="shared" si="130"/>
        <v>0</v>
      </c>
      <c r="L2216" s="18">
        <f t="shared" si="131"/>
        <v>39.590000000000003</v>
      </c>
      <c r="M2216" s="19" t="s">
        <v>474</v>
      </c>
      <c r="N2216" s="24" t="str">
        <f t="shared" ref="N2216:N2277" si="132">IF(J2216=K2216,"rabat - grupa","rabat - produkt")</f>
        <v>rabat - grupa</v>
      </c>
    </row>
    <row r="2217" spans="1:14" ht="22.5" x14ac:dyDescent="0.25">
      <c r="A2217" s="205" t="s">
        <v>3504</v>
      </c>
      <c r="B2217" s="137" t="s">
        <v>3505</v>
      </c>
      <c r="C2217" s="41"/>
      <c r="D2217" s="16"/>
      <c r="E2217" s="25"/>
      <c r="F2217" s="194" t="s">
        <v>5261</v>
      </c>
      <c r="G2217" s="239">
        <v>5904067600072</v>
      </c>
      <c r="H2217" s="16" t="s">
        <v>17</v>
      </c>
      <c r="I2217" s="113">
        <v>39.590000000000003</v>
      </c>
      <c r="J2217" s="115">
        <f>VLOOKUP(M2217,'Grupy rabatowe'!A:E,5,0)</f>
        <v>0</v>
      </c>
      <c r="K2217" s="100">
        <f t="shared" si="130"/>
        <v>0</v>
      </c>
      <c r="L2217" s="18">
        <f t="shared" si="131"/>
        <v>39.590000000000003</v>
      </c>
      <c r="M2217" s="19" t="s">
        <v>474</v>
      </c>
      <c r="N2217" s="24" t="str">
        <f t="shared" si="132"/>
        <v>rabat - grupa</v>
      </c>
    </row>
    <row r="2218" spans="1:14" ht="22.5" x14ac:dyDescent="0.25">
      <c r="A2218" s="205" t="s">
        <v>3506</v>
      </c>
      <c r="B2218" s="137" t="s">
        <v>3507</v>
      </c>
      <c r="C2218" s="41"/>
      <c r="D2218" s="16"/>
      <c r="E2218" s="25"/>
      <c r="F2218" s="194" t="s">
        <v>5262</v>
      </c>
      <c r="G2218" s="239">
        <v>5904067600089</v>
      </c>
      <c r="H2218" s="16" t="s">
        <v>17</v>
      </c>
      <c r="I2218" s="113">
        <v>42.21</v>
      </c>
      <c r="J2218" s="115">
        <f>VLOOKUP(M2218,'Grupy rabatowe'!A:E,5,0)</f>
        <v>0</v>
      </c>
      <c r="K2218" s="100">
        <f t="shared" si="130"/>
        <v>0</v>
      </c>
      <c r="L2218" s="18">
        <f t="shared" si="131"/>
        <v>42.21</v>
      </c>
      <c r="M2218" s="19" t="s">
        <v>474</v>
      </c>
      <c r="N2218" s="24" t="str">
        <f t="shared" si="132"/>
        <v>rabat - grupa</v>
      </c>
    </row>
    <row r="2219" spans="1:14" ht="22.5" x14ac:dyDescent="0.25">
      <c r="A2219" s="205" t="s">
        <v>3508</v>
      </c>
      <c r="B2219" s="137" t="s">
        <v>3509</v>
      </c>
      <c r="C2219" s="41"/>
      <c r="D2219" s="16"/>
      <c r="E2219" s="25"/>
      <c r="F2219" s="194" t="s">
        <v>5262</v>
      </c>
      <c r="G2219" s="239">
        <v>5904067600096</v>
      </c>
      <c r="H2219" s="16" t="s">
        <v>17</v>
      </c>
      <c r="I2219" s="113">
        <v>42.21</v>
      </c>
      <c r="J2219" s="115">
        <f>VLOOKUP(M2219,'Grupy rabatowe'!A:E,5,0)</f>
        <v>0</v>
      </c>
      <c r="K2219" s="100">
        <f t="shared" si="130"/>
        <v>0</v>
      </c>
      <c r="L2219" s="18">
        <f t="shared" si="131"/>
        <v>42.21</v>
      </c>
      <c r="M2219" s="19" t="s">
        <v>474</v>
      </c>
      <c r="N2219" s="24" t="str">
        <f t="shared" si="132"/>
        <v>rabat - grupa</v>
      </c>
    </row>
    <row r="2220" spans="1:14" ht="22.5" x14ac:dyDescent="0.25">
      <c r="A2220" s="205" t="s">
        <v>3510</v>
      </c>
      <c r="B2220" s="137" t="s">
        <v>3511</v>
      </c>
      <c r="C2220" s="41"/>
      <c r="D2220" s="16"/>
      <c r="E2220" s="25"/>
      <c r="F2220" s="194" t="s">
        <v>5262</v>
      </c>
      <c r="G2220" s="239">
        <v>5904067600102</v>
      </c>
      <c r="H2220" s="16" t="s">
        <v>17</v>
      </c>
      <c r="I2220" s="113">
        <v>42.21</v>
      </c>
      <c r="J2220" s="115">
        <f>VLOOKUP(M2220,'Grupy rabatowe'!A:E,5,0)</f>
        <v>0</v>
      </c>
      <c r="K2220" s="100">
        <f t="shared" si="130"/>
        <v>0</v>
      </c>
      <c r="L2220" s="18">
        <f t="shared" si="131"/>
        <v>42.21</v>
      </c>
      <c r="M2220" s="19" t="s">
        <v>474</v>
      </c>
      <c r="N2220" s="24" t="str">
        <f t="shared" si="132"/>
        <v>rabat - grupa</v>
      </c>
    </row>
    <row r="2221" spans="1:14" ht="22.5" x14ac:dyDescent="0.25">
      <c r="A2221" s="205" t="s">
        <v>3512</v>
      </c>
      <c r="B2221" s="137" t="s">
        <v>3513</v>
      </c>
      <c r="C2221" s="41"/>
      <c r="D2221" s="16"/>
      <c r="E2221" s="25"/>
      <c r="F2221" s="194" t="s">
        <v>5263</v>
      </c>
      <c r="G2221" s="239">
        <v>5904067600119</v>
      </c>
      <c r="H2221" s="16" t="s">
        <v>17</v>
      </c>
      <c r="I2221" s="113">
        <v>103.74</v>
      </c>
      <c r="J2221" s="115">
        <f>VLOOKUP(M2221,'Grupy rabatowe'!A:E,5,0)</f>
        <v>0</v>
      </c>
      <c r="K2221" s="100">
        <f t="shared" si="130"/>
        <v>0</v>
      </c>
      <c r="L2221" s="18">
        <f t="shared" si="131"/>
        <v>103.74</v>
      </c>
      <c r="M2221" s="19" t="s">
        <v>474</v>
      </c>
      <c r="N2221" s="24" t="str">
        <f t="shared" si="132"/>
        <v>rabat - grupa</v>
      </c>
    </row>
    <row r="2222" spans="1:14" ht="22.5" x14ac:dyDescent="0.25">
      <c r="A2222" s="205" t="s">
        <v>3514</v>
      </c>
      <c r="B2222" s="137" t="s">
        <v>3515</v>
      </c>
      <c r="C2222" s="41"/>
      <c r="D2222" s="16"/>
      <c r="E2222" s="25"/>
      <c r="F2222" s="194" t="s">
        <v>5263</v>
      </c>
      <c r="G2222" s="239">
        <v>5904067600126</v>
      </c>
      <c r="H2222" s="16" t="s">
        <v>17</v>
      </c>
      <c r="I2222" s="113">
        <v>103.74</v>
      </c>
      <c r="J2222" s="115">
        <f>VLOOKUP(M2222,'Grupy rabatowe'!A:E,5,0)</f>
        <v>0</v>
      </c>
      <c r="K2222" s="100">
        <f t="shared" si="130"/>
        <v>0</v>
      </c>
      <c r="L2222" s="18">
        <f t="shared" si="131"/>
        <v>103.74</v>
      </c>
      <c r="M2222" s="19" t="s">
        <v>474</v>
      </c>
      <c r="N2222" s="24" t="str">
        <f t="shared" si="132"/>
        <v>rabat - grupa</v>
      </c>
    </row>
    <row r="2223" spans="1:14" ht="22.5" x14ac:dyDescent="0.25">
      <c r="A2223" s="205" t="s">
        <v>3516</v>
      </c>
      <c r="B2223" s="137" t="s">
        <v>3517</v>
      </c>
      <c r="C2223" s="41"/>
      <c r="D2223" s="16"/>
      <c r="E2223" s="25"/>
      <c r="F2223" s="194" t="s">
        <v>5263</v>
      </c>
      <c r="G2223" s="239">
        <v>5904067600133</v>
      </c>
      <c r="H2223" s="16" t="s">
        <v>17</v>
      </c>
      <c r="I2223" s="113">
        <v>103.74</v>
      </c>
      <c r="J2223" s="115">
        <f>VLOOKUP(M2223,'Grupy rabatowe'!A:E,5,0)</f>
        <v>0</v>
      </c>
      <c r="K2223" s="100">
        <f t="shared" si="130"/>
        <v>0</v>
      </c>
      <c r="L2223" s="18">
        <f t="shared" si="131"/>
        <v>103.74</v>
      </c>
      <c r="M2223" s="19" t="s">
        <v>474</v>
      </c>
      <c r="N2223" s="24" t="str">
        <f t="shared" si="132"/>
        <v>rabat - grupa</v>
      </c>
    </row>
    <row r="2224" spans="1:14" ht="22.5" x14ac:dyDescent="0.25">
      <c r="A2224" s="205" t="s">
        <v>3518</v>
      </c>
      <c r="B2224" s="137" t="s">
        <v>3519</v>
      </c>
      <c r="C2224" s="41"/>
      <c r="D2224" s="16"/>
      <c r="E2224" s="25"/>
      <c r="F2224" s="194" t="s">
        <v>5264</v>
      </c>
      <c r="G2224" s="239">
        <v>5904067600140</v>
      </c>
      <c r="H2224" s="16" t="s">
        <v>17</v>
      </c>
      <c r="I2224" s="113">
        <v>106.79</v>
      </c>
      <c r="J2224" s="115">
        <f>VLOOKUP(M2224,'Grupy rabatowe'!A:E,5,0)</f>
        <v>0</v>
      </c>
      <c r="K2224" s="100">
        <f t="shared" si="130"/>
        <v>0</v>
      </c>
      <c r="L2224" s="18">
        <f t="shared" si="131"/>
        <v>106.79</v>
      </c>
      <c r="M2224" s="19" t="s">
        <v>474</v>
      </c>
      <c r="N2224" s="24" t="str">
        <f t="shared" si="132"/>
        <v>rabat - grupa</v>
      </c>
    </row>
    <row r="2225" spans="1:14" ht="22.5" x14ac:dyDescent="0.25">
      <c r="A2225" s="205" t="s">
        <v>3520</v>
      </c>
      <c r="B2225" s="137" t="s">
        <v>3521</v>
      </c>
      <c r="C2225" s="41"/>
      <c r="D2225" s="16"/>
      <c r="E2225" s="25"/>
      <c r="F2225" s="194" t="s">
        <v>5264</v>
      </c>
      <c r="G2225" s="239">
        <v>5904067600157</v>
      </c>
      <c r="H2225" s="16" t="s">
        <v>17</v>
      </c>
      <c r="I2225" s="113">
        <v>106.79</v>
      </c>
      <c r="J2225" s="115">
        <f>VLOOKUP(M2225,'Grupy rabatowe'!A:E,5,0)</f>
        <v>0</v>
      </c>
      <c r="K2225" s="100">
        <f t="shared" si="130"/>
        <v>0</v>
      </c>
      <c r="L2225" s="18">
        <f t="shared" si="131"/>
        <v>106.79</v>
      </c>
      <c r="M2225" s="19" t="s">
        <v>474</v>
      </c>
      <c r="N2225" s="24" t="str">
        <f t="shared" si="132"/>
        <v>rabat - grupa</v>
      </c>
    </row>
    <row r="2226" spans="1:14" ht="22.5" x14ac:dyDescent="0.25">
      <c r="A2226" s="205" t="s">
        <v>3522</v>
      </c>
      <c r="B2226" s="137" t="s">
        <v>3523</v>
      </c>
      <c r="C2226" s="41"/>
      <c r="D2226" s="16"/>
      <c r="E2226" s="25"/>
      <c r="F2226" s="194" t="s">
        <v>5264</v>
      </c>
      <c r="G2226" s="239">
        <v>5904067600164</v>
      </c>
      <c r="H2226" s="16" t="s">
        <v>17</v>
      </c>
      <c r="I2226" s="113">
        <v>106.79</v>
      </c>
      <c r="J2226" s="115">
        <f>VLOOKUP(M2226,'Grupy rabatowe'!A:E,5,0)</f>
        <v>0</v>
      </c>
      <c r="K2226" s="100">
        <f t="shared" ref="K2226:K2285" si="133">J2226</f>
        <v>0</v>
      </c>
      <c r="L2226" s="18">
        <f t="shared" ref="L2226:L2285" si="134">I2226*(1-K2226)</f>
        <v>106.79</v>
      </c>
      <c r="M2226" s="19" t="s">
        <v>474</v>
      </c>
      <c r="N2226" s="24" t="str">
        <f t="shared" si="132"/>
        <v>rabat - grupa</v>
      </c>
    </row>
    <row r="2227" spans="1:14" x14ac:dyDescent="0.25">
      <c r="A2227" s="196" t="s">
        <v>512</v>
      </c>
      <c r="B2227" s="132" t="s">
        <v>2786</v>
      </c>
      <c r="C2227" s="41"/>
      <c r="D2227" s="16"/>
      <c r="E2227" s="25"/>
      <c r="F2227" s="194" t="s">
        <v>5265</v>
      </c>
      <c r="G2227" s="239">
        <v>5901289537711</v>
      </c>
      <c r="H2227" s="16" t="s">
        <v>17</v>
      </c>
      <c r="I2227" s="113">
        <v>27.87</v>
      </c>
      <c r="J2227" s="115">
        <f>VLOOKUP(M2227,'Grupy rabatowe'!A:E,5,0)</f>
        <v>0</v>
      </c>
      <c r="K2227" s="100">
        <f t="shared" si="133"/>
        <v>0</v>
      </c>
      <c r="L2227" s="18">
        <f t="shared" si="134"/>
        <v>27.87</v>
      </c>
      <c r="M2227" s="19" t="s">
        <v>474</v>
      </c>
      <c r="N2227" s="24" t="str">
        <f t="shared" si="132"/>
        <v>rabat - grupa</v>
      </c>
    </row>
    <row r="2228" spans="1:14" x14ac:dyDescent="0.25">
      <c r="A2228" s="196" t="s">
        <v>513</v>
      </c>
      <c r="B2228" s="132" t="s">
        <v>2787</v>
      </c>
      <c r="C2228" s="41"/>
      <c r="D2228" s="16"/>
      <c r="E2228" s="25"/>
      <c r="F2228" s="194" t="s">
        <v>5266</v>
      </c>
      <c r="G2228" s="239">
        <v>5901289537728</v>
      </c>
      <c r="H2228" s="16" t="s">
        <v>17</v>
      </c>
      <c r="I2228" s="113">
        <v>37.25</v>
      </c>
      <c r="J2228" s="115">
        <f>VLOOKUP(M2228,'Grupy rabatowe'!A:E,5,0)</f>
        <v>0</v>
      </c>
      <c r="K2228" s="100">
        <f t="shared" si="133"/>
        <v>0</v>
      </c>
      <c r="L2228" s="18">
        <f t="shared" si="134"/>
        <v>37.25</v>
      </c>
      <c r="M2228" s="19" t="s">
        <v>474</v>
      </c>
      <c r="N2228" s="24" t="str">
        <f t="shared" si="132"/>
        <v>rabat - grupa</v>
      </c>
    </row>
    <row r="2229" spans="1:14" x14ac:dyDescent="0.25">
      <c r="A2229" s="196" t="s">
        <v>514</v>
      </c>
      <c r="B2229" s="132" t="s">
        <v>2788</v>
      </c>
      <c r="C2229" s="41"/>
      <c r="D2229" s="16"/>
      <c r="E2229" s="25"/>
      <c r="F2229" s="194" t="s">
        <v>5266</v>
      </c>
      <c r="G2229" s="239">
        <v>5901289537735</v>
      </c>
      <c r="H2229" s="16" t="s">
        <v>17</v>
      </c>
      <c r="I2229" s="113">
        <v>50.82</v>
      </c>
      <c r="J2229" s="115">
        <f>VLOOKUP(M2229,'Grupy rabatowe'!A:E,5,0)</f>
        <v>0</v>
      </c>
      <c r="K2229" s="100">
        <f t="shared" si="133"/>
        <v>0</v>
      </c>
      <c r="L2229" s="18">
        <f t="shared" si="134"/>
        <v>50.82</v>
      </c>
      <c r="M2229" s="19" t="s">
        <v>474</v>
      </c>
      <c r="N2229" s="24" t="str">
        <f t="shared" si="132"/>
        <v>rabat - grupa</v>
      </c>
    </row>
    <row r="2230" spans="1:14" x14ac:dyDescent="0.25">
      <c r="A2230" s="196" t="s">
        <v>509</v>
      </c>
      <c r="B2230" s="132" t="s">
        <v>2783</v>
      </c>
      <c r="C2230" s="41"/>
      <c r="D2230" s="16"/>
      <c r="E2230" s="25"/>
      <c r="F2230" s="194" t="s">
        <v>5265</v>
      </c>
      <c r="G2230" s="239">
        <v>5901289531559</v>
      </c>
      <c r="H2230" s="16" t="s">
        <v>17</v>
      </c>
      <c r="I2230" s="113">
        <v>44.37</v>
      </c>
      <c r="J2230" s="115">
        <f>VLOOKUP(M2230,'Grupy rabatowe'!A:E,5,0)</f>
        <v>0</v>
      </c>
      <c r="K2230" s="100">
        <f t="shared" si="133"/>
        <v>0</v>
      </c>
      <c r="L2230" s="18">
        <f t="shared" si="134"/>
        <v>44.37</v>
      </c>
      <c r="M2230" s="19" t="s">
        <v>474</v>
      </c>
      <c r="N2230" s="24" t="str">
        <f t="shared" si="132"/>
        <v>rabat - grupa</v>
      </c>
    </row>
    <row r="2231" spans="1:14" x14ac:dyDescent="0.25">
      <c r="A2231" s="196" t="s">
        <v>510</v>
      </c>
      <c r="B2231" s="132" t="s">
        <v>2784</v>
      </c>
      <c r="C2231" s="41"/>
      <c r="D2231" s="16"/>
      <c r="E2231" s="25"/>
      <c r="F2231" s="194" t="s">
        <v>5266</v>
      </c>
      <c r="G2231" s="239">
        <v>5901289531542</v>
      </c>
      <c r="H2231" s="16" t="s">
        <v>17</v>
      </c>
      <c r="I2231" s="113">
        <v>59</v>
      </c>
      <c r="J2231" s="115">
        <f>VLOOKUP(M2231,'Grupy rabatowe'!A:E,5,0)</f>
        <v>0</v>
      </c>
      <c r="K2231" s="100">
        <f t="shared" si="133"/>
        <v>0</v>
      </c>
      <c r="L2231" s="18">
        <f t="shared" si="134"/>
        <v>59</v>
      </c>
      <c r="M2231" s="19" t="s">
        <v>474</v>
      </c>
      <c r="N2231" s="24" t="str">
        <f t="shared" si="132"/>
        <v>rabat - grupa</v>
      </c>
    </row>
    <row r="2232" spans="1:14" x14ac:dyDescent="0.25">
      <c r="A2232" s="196" t="s">
        <v>511</v>
      </c>
      <c r="B2232" s="132" t="s">
        <v>2785</v>
      </c>
      <c r="C2232" s="41"/>
      <c r="D2232" s="16"/>
      <c r="E2232" s="25"/>
      <c r="F2232" s="194" t="s">
        <v>5266</v>
      </c>
      <c r="G2232" s="239">
        <v>5901289531566</v>
      </c>
      <c r="H2232" s="16" t="s">
        <v>17</v>
      </c>
      <c r="I2232" s="113">
        <v>76.760000000000005</v>
      </c>
      <c r="J2232" s="115">
        <f>VLOOKUP(M2232,'Grupy rabatowe'!A:E,5,0)</f>
        <v>0</v>
      </c>
      <c r="K2232" s="100">
        <f t="shared" si="133"/>
        <v>0</v>
      </c>
      <c r="L2232" s="18">
        <f t="shared" si="134"/>
        <v>76.760000000000005</v>
      </c>
      <c r="M2232" s="19" t="s">
        <v>474</v>
      </c>
      <c r="N2232" s="24" t="str">
        <f t="shared" si="132"/>
        <v>rabat - grupa</v>
      </c>
    </row>
    <row r="2233" spans="1:14" ht="22.5" x14ac:dyDescent="0.25">
      <c r="A2233" s="196" t="s">
        <v>6468</v>
      </c>
      <c r="B2233" s="132" t="s">
        <v>6471</v>
      </c>
      <c r="C2233" s="133" t="s">
        <v>535</v>
      </c>
      <c r="D2233" s="135"/>
      <c r="E2233" s="132"/>
      <c r="F2233" s="237" t="s">
        <v>6474</v>
      </c>
      <c r="G2233" s="257">
        <v>5904067626744</v>
      </c>
      <c r="H2233" s="16" t="s">
        <v>17</v>
      </c>
      <c r="I2233" s="189">
        <v>36.46</v>
      </c>
      <c r="J2233" s="115">
        <f>VLOOKUP(M2233,'Grupy rabatowe'!A:E,5,0)</f>
        <v>0</v>
      </c>
      <c r="K2233" s="100">
        <f t="shared" si="133"/>
        <v>0</v>
      </c>
      <c r="L2233" s="18">
        <f t="shared" si="134"/>
        <v>36.46</v>
      </c>
      <c r="M2233" s="138" t="s">
        <v>519</v>
      </c>
      <c r="N2233" s="24" t="str">
        <f t="shared" si="132"/>
        <v>rabat - grupa</v>
      </c>
    </row>
    <row r="2234" spans="1:14" ht="22.5" x14ac:dyDescent="0.25">
      <c r="A2234" s="196" t="s">
        <v>6469</v>
      </c>
      <c r="B2234" s="132" t="s">
        <v>6472</v>
      </c>
      <c r="C2234" s="133" t="s">
        <v>535</v>
      </c>
      <c r="D2234" s="135"/>
      <c r="E2234" s="132"/>
      <c r="F2234" s="237" t="s">
        <v>6474</v>
      </c>
      <c r="G2234" s="257">
        <v>5904067626751</v>
      </c>
      <c r="H2234" s="16" t="s">
        <v>17</v>
      </c>
      <c r="I2234" s="189">
        <v>36.46</v>
      </c>
      <c r="J2234" s="115">
        <f>VLOOKUP(M2234,'Grupy rabatowe'!A:E,5,0)</f>
        <v>0</v>
      </c>
      <c r="K2234" s="100">
        <f t="shared" si="133"/>
        <v>0</v>
      </c>
      <c r="L2234" s="18">
        <f t="shared" si="134"/>
        <v>36.46</v>
      </c>
      <c r="M2234" s="138" t="s">
        <v>519</v>
      </c>
      <c r="N2234" s="24" t="str">
        <f t="shared" si="132"/>
        <v>rabat - grupa</v>
      </c>
    </row>
    <row r="2235" spans="1:14" ht="22.5" x14ac:dyDescent="0.25">
      <c r="A2235" s="196" t="s">
        <v>6470</v>
      </c>
      <c r="B2235" s="132" t="s">
        <v>6473</v>
      </c>
      <c r="C2235" s="133" t="s">
        <v>535</v>
      </c>
      <c r="D2235" s="135"/>
      <c r="E2235" s="264"/>
      <c r="F2235" s="237" t="s">
        <v>6474</v>
      </c>
      <c r="G2235" s="257">
        <v>5904067626737</v>
      </c>
      <c r="H2235" s="16" t="s">
        <v>17</v>
      </c>
      <c r="I2235" s="189">
        <v>36.46</v>
      </c>
      <c r="J2235" s="115">
        <f>VLOOKUP(M2235,'Grupy rabatowe'!A:E,5,0)</f>
        <v>0</v>
      </c>
      <c r="K2235" s="100">
        <f t="shared" si="133"/>
        <v>0</v>
      </c>
      <c r="L2235" s="18">
        <f t="shared" si="134"/>
        <v>36.46</v>
      </c>
      <c r="M2235" s="138" t="s">
        <v>519</v>
      </c>
      <c r="N2235" s="24" t="str">
        <f t="shared" si="132"/>
        <v>rabat - grupa</v>
      </c>
    </row>
    <row r="2236" spans="1:14" x14ac:dyDescent="0.25">
      <c r="A2236" s="208" t="s">
        <v>4960</v>
      </c>
      <c r="B2236" s="210" t="s">
        <v>4969</v>
      </c>
      <c r="C2236" s="133" t="s">
        <v>535</v>
      </c>
      <c r="D2236" s="135"/>
      <c r="E2236" s="264" t="s">
        <v>6481</v>
      </c>
      <c r="F2236" s="194" t="s">
        <v>5267</v>
      </c>
      <c r="G2236" s="239">
        <v>5904067611191</v>
      </c>
      <c r="H2236" s="16" t="s">
        <v>17</v>
      </c>
      <c r="I2236" s="113">
        <v>8.6999999999999993</v>
      </c>
      <c r="J2236" s="115">
        <f>VLOOKUP(M2236,'Grupy rabatowe'!A:E,5,0)</f>
        <v>0</v>
      </c>
      <c r="K2236" s="100">
        <f t="shared" si="133"/>
        <v>0</v>
      </c>
      <c r="L2236" s="18">
        <f t="shared" si="134"/>
        <v>8.6999999999999993</v>
      </c>
      <c r="M2236" s="138" t="s">
        <v>519</v>
      </c>
      <c r="N2236" s="24" t="str">
        <f t="shared" si="132"/>
        <v>rabat - grupa</v>
      </c>
    </row>
    <row r="2237" spans="1:14" x14ac:dyDescent="0.25">
      <c r="A2237" s="208" t="s">
        <v>4961</v>
      </c>
      <c r="B2237" s="210" t="s">
        <v>4970</v>
      </c>
      <c r="C2237" s="133" t="s">
        <v>535</v>
      </c>
      <c r="D2237" s="135"/>
      <c r="E2237" s="264" t="s">
        <v>6482</v>
      </c>
      <c r="F2237" s="194" t="s">
        <v>5267</v>
      </c>
      <c r="G2237" s="239">
        <v>5904067611214</v>
      </c>
      <c r="H2237" s="16" t="s">
        <v>17</v>
      </c>
      <c r="I2237" s="113">
        <v>12.9</v>
      </c>
      <c r="J2237" s="115">
        <f>VLOOKUP(M2237,'Grupy rabatowe'!A:E,5,0)</f>
        <v>0</v>
      </c>
      <c r="K2237" s="100">
        <f t="shared" si="133"/>
        <v>0</v>
      </c>
      <c r="L2237" s="18">
        <f t="shared" si="134"/>
        <v>12.9</v>
      </c>
      <c r="M2237" s="138" t="s">
        <v>519</v>
      </c>
      <c r="N2237" s="24" t="str">
        <f t="shared" si="132"/>
        <v>rabat - grupa</v>
      </c>
    </row>
    <row r="2238" spans="1:14" x14ac:dyDescent="0.25">
      <c r="A2238" s="208" t="s">
        <v>4962</v>
      </c>
      <c r="B2238" s="210" t="s">
        <v>4971</v>
      </c>
      <c r="C2238" s="133" t="s">
        <v>535</v>
      </c>
      <c r="D2238" s="135"/>
      <c r="E2238" s="264" t="s">
        <v>6483</v>
      </c>
      <c r="F2238" s="194" t="s">
        <v>5267</v>
      </c>
      <c r="G2238" s="239">
        <v>5904067611238</v>
      </c>
      <c r="H2238" s="16" t="s">
        <v>17</v>
      </c>
      <c r="I2238" s="113">
        <v>15.23</v>
      </c>
      <c r="J2238" s="115">
        <f>VLOOKUP(M2238,'Grupy rabatowe'!A:E,5,0)</f>
        <v>0</v>
      </c>
      <c r="K2238" s="100">
        <f t="shared" si="133"/>
        <v>0</v>
      </c>
      <c r="L2238" s="18">
        <f t="shared" si="134"/>
        <v>15.23</v>
      </c>
      <c r="M2238" s="138" t="s">
        <v>519</v>
      </c>
      <c r="N2238" s="24" t="str">
        <f t="shared" si="132"/>
        <v>rabat - grupa</v>
      </c>
    </row>
    <row r="2239" spans="1:14" x14ac:dyDescent="0.25">
      <c r="A2239" s="208" t="s">
        <v>4963</v>
      </c>
      <c r="B2239" s="210" t="s">
        <v>4972</v>
      </c>
      <c r="C2239" s="133" t="s">
        <v>535</v>
      </c>
      <c r="D2239" s="135"/>
      <c r="E2239" s="264" t="s">
        <v>6481</v>
      </c>
      <c r="F2239" s="194" t="s">
        <v>5267</v>
      </c>
      <c r="G2239" s="239">
        <v>5904067611207</v>
      </c>
      <c r="H2239" s="16" t="s">
        <v>17</v>
      </c>
      <c r="I2239" s="113">
        <v>8.6999999999999993</v>
      </c>
      <c r="J2239" s="115">
        <f>VLOOKUP(M2239,'Grupy rabatowe'!A:E,5,0)</f>
        <v>0</v>
      </c>
      <c r="K2239" s="100">
        <f t="shared" si="133"/>
        <v>0</v>
      </c>
      <c r="L2239" s="18">
        <f t="shared" si="134"/>
        <v>8.6999999999999993</v>
      </c>
      <c r="M2239" s="138" t="s">
        <v>519</v>
      </c>
      <c r="N2239" s="24" t="str">
        <f t="shared" si="132"/>
        <v>rabat - grupa</v>
      </c>
    </row>
    <row r="2240" spans="1:14" x14ac:dyDescent="0.25">
      <c r="A2240" s="208" t="s">
        <v>4964</v>
      </c>
      <c r="B2240" s="210" t="s">
        <v>4973</v>
      </c>
      <c r="C2240" s="133" t="s">
        <v>535</v>
      </c>
      <c r="D2240" s="135"/>
      <c r="E2240" s="264" t="s">
        <v>6482</v>
      </c>
      <c r="F2240" s="194" t="s">
        <v>5267</v>
      </c>
      <c r="G2240" s="239">
        <v>5904067611221</v>
      </c>
      <c r="H2240" s="16" t="s">
        <v>17</v>
      </c>
      <c r="I2240" s="113">
        <v>12.9</v>
      </c>
      <c r="J2240" s="115">
        <f>VLOOKUP(M2240,'Grupy rabatowe'!A:E,5,0)</f>
        <v>0</v>
      </c>
      <c r="K2240" s="100">
        <f t="shared" si="133"/>
        <v>0</v>
      </c>
      <c r="L2240" s="18">
        <f t="shared" si="134"/>
        <v>12.9</v>
      </c>
      <c r="M2240" s="138" t="s">
        <v>519</v>
      </c>
      <c r="N2240" s="24" t="str">
        <f t="shared" si="132"/>
        <v>rabat - grupa</v>
      </c>
    </row>
    <row r="2241" spans="1:14" x14ac:dyDescent="0.25">
      <c r="A2241" s="208" t="s">
        <v>4965</v>
      </c>
      <c r="B2241" s="210" t="s">
        <v>4974</v>
      </c>
      <c r="C2241" s="133" t="s">
        <v>535</v>
      </c>
      <c r="D2241" s="135"/>
      <c r="E2241" s="264" t="s">
        <v>6483</v>
      </c>
      <c r="F2241" s="194" t="s">
        <v>5267</v>
      </c>
      <c r="G2241" s="239">
        <v>5904067611245</v>
      </c>
      <c r="H2241" s="16" t="s">
        <v>17</v>
      </c>
      <c r="I2241" s="113">
        <v>15.23</v>
      </c>
      <c r="J2241" s="115">
        <f>VLOOKUP(M2241,'Grupy rabatowe'!A:E,5,0)</f>
        <v>0</v>
      </c>
      <c r="K2241" s="100">
        <f t="shared" si="133"/>
        <v>0</v>
      </c>
      <c r="L2241" s="18">
        <f t="shared" si="134"/>
        <v>15.23</v>
      </c>
      <c r="M2241" s="138" t="s">
        <v>519</v>
      </c>
      <c r="N2241" s="24" t="str">
        <f t="shared" si="132"/>
        <v>rabat - grupa</v>
      </c>
    </row>
    <row r="2242" spans="1:14" x14ac:dyDescent="0.25">
      <c r="A2242" s="205" t="s">
        <v>6475</v>
      </c>
      <c r="B2242" s="137" t="s">
        <v>6476</v>
      </c>
      <c r="C2242" s="133" t="s">
        <v>535</v>
      </c>
      <c r="D2242" s="135"/>
      <c r="E2242" s="264" t="s">
        <v>6481</v>
      </c>
      <c r="F2242" s="194" t="s">
        <v>5267</v>
      </c>
      <c r="G2242" s="267">
        <v>5904067626768</v>
      </c>
      <c r="H2242" s="16" t="s">
        <v>17</v>
      </c>
      <c r="I2242" s="258">
        <v>8.6999999999999993</v>
      </c>
      <c r="J2242" s="115">
        <f>VLOOKUP(M2242,'Grupy rabatowe'!A:E,5,0)</f>
        <v>0</v>
      </c>
      <c r="K2242" s="100">
        <f t="shared" si="133"/>
        <v>0</v>
      </c>
      <c r="L2242" s="18">
        <f t="shared" si="134"/>
        <v>8.6999999999999993</v>
      </c>
      <c r="M2242" s="138" t="s">
        <v>519</v>
      </c>
      <c r="N2242" s="24" t="str">
        <f t="shared" si="132"/>
        <v>rabat - grupa</v>
      </c>
    </row>
    <row r="2243" spans="1:14" x14ac:dyDescent="0.25">
      <c r="A2243" s="205" t="s">
        <v>6477</v>
      </c>
      <c r="B2243" s="137" t="s">
        <v>6478</v>
      </c>
      <c r="C2243" s="133" t="s">
        <v>535</v>
      </c>
      <c r="D2243" s="135"/>
      <c r="E2243" s="264" t="s">
        <v>6482</v>
      </c>
      <c r="F2243" s="194" t="s">
        <v>5267</v>
      </c>
      <c r="G2243" s="267">
        <v>5904067626775</v>
      </c>
      <c r="H2243" s="16" t="s">
        <v>17</v>
      </c>
      <c r="I2243" s="193">
        <v>12.9</v>
      </c>
      <c r="J2243" s="115">
        <f>VLOOKUP(M2243,'Grupy rabatowe'!A:E,5,0)</f>
        <v>0</v>
      </c>
      <c r="K2243" s="100">
        <f t="shared" si="133"/>
        <v>0</v>
      </c>
      <c r="L2243" s="18">
        <f t="shared" si="134"/>
        <v>12.9</v>
      </c>
      <c r="M2243" s="138" t="s">
        <v>519</v>
      </c>
      <c r="N2243" s="24" t="str">
        <f t="shared" si="132"/>
        <v>rabat - grupa</v>
      </c>
    </row>
    <row r="2244" spans="1:14" x14ac:dyDescent="0.25">
      <c r="A2244" s="205" t="s">
        <v>6479</v>
      </c>
      <c r="B2244" s="198" t="s">
        <v>6480</v>
      </c>
      <c r="C2244" s="133" t="s">
        <v>535</v>
      </c>
      <c r="D2244" s="135"/>
      <c r="E2244" s="264" t="s">
        <v>6483</v>
      </c>
      <c r="F2244" s="194" t="s">
        <v>5267</v>
      </c>
      <c r="G2244" s="267">
        <v>5904067626782</v>
      </c>
      <c r="H2244" s="16" t="s">
        <v>17</v>
      </c>
      <c r="I2244" s="258">
        <v>15.23</v>
      </c>
      <c r="J2244" s="115">
        <f>VLOOKUP(M2244,'Grupy rabatowe'!A:E,5,0)</f>
        <v>0</v>
      </c>
      <c r="K2244" s="100">
        <f t="shared" si="133"/>
        <v>0</v>
      </c>
      <c r="L2244" s="18">
        <f t="shared" si="134"/>
        <v>15.23</v>
      </c>
      <c r="M2244" s="138" t="s">
        <v>519</v>
      </c>
      <c r="N2244" s="24" t="str">
        <f t="shared" si="132"/>
        <v>rabat - grupa</v>
      </c>
    </row>
    <row r="2245" spans="1:14" x14ac:dyDescent="0.25">
      <c r="A2245" s="196" t="s">
        <v>534</v>
      </c>
      <c r="B2245" s="132" t="s">
        <v>2697</v>
      </c>
      <c r="C2245" s="41" t="s">
        <v>535</v>
      </c>
      <c r="D2245" s="16"/>
      <c r="E2245" s="264" t="s">
        <v>6481</v>
      </c>
      <c r="F2245" s="194" t="s">
        <v>5268</v>
      </c>
      <c r="G2245" s="239">
        <v>5902188705133</v>
      </c>
      <c r="H2245" s="16" t="s">
        <v>17</v>
      </c>
      <c r="I2245" s="113">
        <v>7.78</v>
      </c>
      <c r="J2245" s="115">
        <f>VLOOKUP(M2245,'Grupy rabatowe'!A:E,5,0)</f>
        <v>0</v>
      </c>
      <c r="K2245" s="100">
        <f t="shared" si="133"/>
        <v>0</v>
      </c>
      <c r="L2245" s="18">
        <f t="shared" si="134"/>
        <v>7.78</v>
      </c>
      <c r="M2245" s="19" t="s">
        <v>519</v>
      </c>
      <c r="N2245" s="24" t="str">
        <f t="shared" si="132"/>
        <v>rabat - grupa</v>
      </c>
    </row>
    <row r="2246" spans="1:14" x14ac:dyDescent="0.25">
      <c r="A2246" s="196" t="s">
        <v>538</v>
      </c>
      <c r="B2246" s="132" t="s">
        <v>2699</v>
      </c>
      <c r="C2246" s="41" t="s">
        <v>535</v>
      </c>
      <c r="D2246" s="16"/>
      <c r="E2246" s="264" t="s">
        <v>6482</v>
      </c>
      <c r="F2246" s="194" t="s">
        <v>5268</v>
      </c>
      <c r="G2246" s="239">
        <v>5902188705157</v>
      </c>
      <c r="H2246" s="16" t="s">
        <v>17</v>
      </c>
      <c r="I2246" s="113">
        <v>11.34</v>
      </c>
      <c r="J2246" s="115">
        <f>VLOOKUP(M2246,'Grupy rabatowe'!A:E,5,0)</f>
        <v>0</v>
      </c>
      <c r="K2246" s="100">
        <f t="shared" si="133"/>
        <v>0</v>
      </c>
      <c r="L2246" s="18">
        <f t="shared" si="134"/>
        <v>11.34</v>
      </c>
      <c r="M2246" s="19" t="s">
        <v>519</v>
      </c>
      <c r="N2246" s="24" t="str">
        <f t="shared" si="132"/>
        <v>rabat - grupa</v>
      </c>
    </row>
    <row r="2247" spans="1:14" x14ac:dyDescent="0.25">
      <c r="A2247" s="196" t="s">
        <v>541</v>
      </c>
      <c r="B2247" s="132" t="s">
        <v>2701</v>
      </c>
      <c r="C2247" s="41" t="s">
        <v>535</v>
      </c>
      <c r="D2247" s="16"/>
      <c r="E2247" s="264" t="s">
        <v>6483</v>
      </c>
      <c r="F2247" s="194" t="s">
        <v>5268</v>
      </c>
      <c r="G2247" s="239">
        <v>5902188705188</v>
      </c>
      <c r="H2247" s="16" t="s">
        <v>17</v>
      </c>
      <c r="I2247" s="113">
        <v>13.39</v>
      </c>
      <c r="J2247" s="115">
        <f>VLOOKUP(M2247,'Grupy rabatowe'!A:E,5,0)</f>
        <v>0</v>
      </c>
      <c r="K2247" s="100">
        <f t="shared" si="133"/>
        <v>0</v>
      </c>
      <c r="L2247" s="18">
        <f t="shared" si="134"/>
        <v>13.39</v>
      </c>
      <c r="M2247" s="19" t="s">
        <v>519</v>
      </c>
      <c r="N2247" s="24" t="str">
        <f t="shared" si="132"/>
        <v>rabat - grupa</v>
      </c>
    </row>
    <row r="2248" spans="1:14" x14ac:dyDescent="0.25">
      <c r="A2248" s="196" t="s">
        <v>536</v>
      </c>
      <c r="B2248" s="132" t="s">
        <v>2698</v>
      </c>
      <c r="C2248" s="41" t="s">
        <v>535</v>
      </c>
      <c r="D2248" s="16"/>
      <c r="E2248" s="264" t="s">
        <v>6481</v>
      </c>
      <c r="F2248" s="194" t="s">
        <v>5268</v>
      </c>
      <c r="G2248" s="239">
        <v>5902188705140</v>
      </c>
      <c r="H2248" s="16" t="s">
        <v>17</v>
      </c>
      <c r="I2248" s="113">
        <v>7.78</v>
      </c>
      <c r="J2248" s="115">
        <f>VLOOKUP(M2248,'Grupy rabatowe'!A:E,5,0)</f>
        <v>0</v>
      </c>
      <c r="K2248" s="100">
        <f t="shared" si="133"/>
        <v>0</v>
      </c>
      <c r="L2248" s="18">
        <f t="shared" si="134"/>
        <v>7.78</v>
      </c>
      <c r="M2248" s="19" t="s">
        <v>519</v>
      </c>
      <c r="N2248" s="24" t="str">
        <f t="shared" si="132"/>
        <v>rabat - grupa</v>
      </c>
    </row>
    <row r="2249" spans="1:14" x14ac:dyDescent="0.25">
      <c r="A2249" s="196" t="s">
        <v>539</v>
      </c>
      <c r="B2249" s="132" t="s">
        <v>2700</v>
      </c>
      <c r="C2249" s="41" t="s">
        <v>535</v>
      </c>
      <c r="D2249" s="16"/>
      <c r="E2249" s="264" t="s">
        <v>6482</v>
      </c>
      <c r="F2249" s="194" t="s">
        <v>5268</v>
      </c>
      <c r="G2249" s="239">
        <v>5902188705164</v>
      </c>
      <c r="H2249" s="16" t="s">
        <v>17</v>
      </c>
      <c r="I2249" s="113">
        <v>11.34</v>
      </c>
      <c r="J2249" s="115">
        <f>VLOOKUP(M2249,'Grupy rabatowe'!A:E,5,0)</f>
        <v>0</v>
      </c>
      <c r="K2249" s="100">
        <f t="shared" si="133"/>
        <v>0</v>
      </c>
      <c r="L2249" s="18">
        <f t="shared" si="134"/>
        <v>11.34</v>
      </c>
      <c r="M2249" s="19" t="s">
        <v>519</v>
      </c>
      <c r="N2249" s="24" t="str">
        <f t="shared" si="132"/>
        <v>rabat - grupa</v>
      </c>
    </row>
    <row r="2250" spans="1:14" x14ac:dyDescent="0.25">
      <c r="A2250" s="196" t="s">
        <v>542</v>
      </c>
      <c r="B2250" s="132" t="s">
        <v>2702</v>
      </c>
      <c r="C2250" s="41" t="s">
        <v>535</v>
      </c>
      <c r="D2250" s="16"/>
      <c r="E2250" s="264" t="s">
        <v>6483</v>
      </c>
      <c r="F2250" s="194" t="s">
        <v>5268</v>
      </c>
      <c r="G2250" s="239">
        <v>5902188705195</v>
      </c>
      <c r="H2250" s="16" t="s">
        <v>17</v>
      </c>
      <c r="I2250" s="113">
        <v>13.39</v>
      </c>
      <c r="J2250" s="115">
        <f>VLOOKUP(M2250,'Grupy rabatowe'!A:E,5,0)</f>
        <v>0</v>
      </c>
      <c r="K2250" s="100">
        <f t="shared" si="133"/>
        <v>0</v>
      </c>
      <c r="L2250" s="18">
        <f t="shared" si="134"/>
        <v>13.39</v>
      </c>
      <c r="M2250" s="19" t="s">
        <v>519</v>
      </c>
      <c r="N2250" s="24" t="str">
        <f t="shared" si="132"/>
        <v>rabat - grupa</v>
      </c>
    </row>
    <row r="2251" spans="1:14" x14ac:dyDescent="0.25">
      <c r="A2251" s="196" t="s">
        <v>537</v>
      </c>
      <c r="B2251" s="132" t="s">
        <v>2704</v>
      </c>
      <c r="C2251" s="41" t="s">
        <v>535</v>
      </c>
      <c r="D2251" s="41"/>
      <c r="E2251" s="264" t="s">
        <v>6481</v>
      </c>
      <c r="F2251" s="194" t="s">
        <v>5268</v>
      </c>
      <c r="G2251" s="239">
        <v>5902188706277</v>
      </c>
      <c r="H2251" s="16" t="s">
        <v>17</v>
      </c>
      <c r="I2251" s="113">
        <v>7.78</v>
      </c>
      <c r="J2251" s="115">
        <f>VLOOKUP(M2251,'Grupy rabatowe'!A:E,5,0)</f>
        <v>0</v>
      </c>
      <c r="K2251" s="100">
        <f t="shared" si="133"/>
        <v>0</v>
      </c>
      <c r="L2251" s="18">
        <f t="shared" si="134"/>
        <v>7.78</v>
      </c>
      <c r="M2251" s="19" t="s">
        <v>519</v>
      </c>
      <c r="N2251" s="24" t="str">
        <f t="shared" si="132"/>
        <v>rabat - grupa</v>
      </c>
    </row>
    <row r="2252" spans="1:14" x14ac:dyDescent="0.25">
      <c r="A2252" s="196" t="s">
        <v>540</v>
      </c>
      <c r="B2252" s="132" t="s">
        <v>2703</v>
      </c>
      <c r="C2252" s="41" t="s">
        <v>535</v>
      </c>
      <c r="D2252" s="16"/>
      <c r="E2252" s="264" t="s">
        <v>6482</v>
      </c>
      <c r="F2252" s="194" t="s">
        <v>5268</v>
      </c>
      <c r="G2252" s="239">
        <v>5902188706284</v>
      </c>
      <c r="H2252" s="16" t="s">
        <v>17</v>
      </c>
      <c r="I2252" s="113">
        <v>11.34</v>
      </c>
      <c r="J2252" s="115">
        <f>VLOOKUP(M2252,'Grupy rabatowe'!A:E,5,0)</f>
        <v>0</v>
      </c>
      <c r="K2252" s="100">
        <f t="shared" si="133"/>
        <v>0</v>
      </c>
      <c r="L2252" s="18">
        <f t="shared" si="134"/>
        <v>11.34</v>
      </c>
      <c r="M2252" s="19" t="s">
        <v>519</v>
      </c>
      <c r="N2252" s="24" t="str">
        <f t="shared" si="132"/>
        <v>rabat - grupa</v>
      </c>
    </row>
    <row r="2253" spans="1:14" x14ac:dyDescent="0.25">
      <c r="A2253" s="196" t="s">
        <v>528</v>
      </c>
      <c r="B2253" s="132" t="s">
        <v>6489</v>
      </c>
      <c r="C2253" s="41"/>
      <c r="D2253" s="16"/>
      <c r="E2253" s="264" t="s">
        <v>6481</v>
      </c>
      <c r="F2253" s="194" t="s">
        <v>5268</v>
      </c>
      <c r="G2253" s="239">
        <v>5901289531030</v>
      </c>
      <c r="H2253" s="16" t="s">
        <v>17</v>
      </c>
      <c r="I2253" s="113">
        <v>6.3</v>
      </c>
      <c r="J2253" s="115">
        <f>VLOOKUP(M2253,'Grupy rabatowe'!A:E,5,0)</f>
        <v>0</v>
      </c>
      <c r="K2253" s="100">
        <f t="shared" si="133"/>
        <v>0</v>
      </c>
      <c r="L2253" s="18">
        <f t="shared" si="134"/>
        <v>6.3</v>
      </c>
      <c r="M2253" s="19" t="s">
        <v>519</v>
      </c>
      <c r="N2253" s="24" t="str">
        <f t="shared" si="132"/>
        <v>rabat - grupa</v>
      </c>
    </row>
    <row r="2254" spans="1:14" x14ac:dyDescent="0.25">
      <c r="A2254" s="196" t="s">
        <v>530</v>
      </c>
      <c r="B2254" s="132" t="s">
        <v>6490</v>
      </c>
      <c r="C2254" s="41"/>
      <c r="D2254" s="16"/>
      <c r="E2254" s="264" t="s">
        <v>6482</v>
      </c>
      <c r="F2254" s="194" t="s">
        <v>5268</v>
      </c>
      <c r="G2254" s="239">
        <v>5901289531061</v>
      </c>
      <c r="H2254" s="16" t="s">
        <v>17</v>
      </c>
      <c r="I2254" s="113">
        <v>9.02</v>
      </c>
      <c r="J2254" s="115">
        <f>VLOOKUP(M2254,'Grupy rabatowe'!A:E,5,0)</f>
        <v>0</v>
      </c>
      <c r="K2254" s="100">
        <f t="shared" si="133"/>
        <v>0</v>
      </c>
      <c r="L2254" s="18">
        <f t="shared" si="134"/>
        <v>9.02</v>
      </c>
      <c r="M2254" s="19" t="s">
        <v>519</v>
      </c>
      <c r="N2254" s="24" t="str">
        <f t="shared" si="132"/>
        <v>rabat - grupa</v>
      </c>
    </row>
    <row r="2255" spans="1:14" x14ac:dyDescent="0.25">
      <c r="A2255" s="196" t="s">
        <v>532</v>
      </c>
      <c r="B2255" s="132" t="s">
        <v>6491</v>
      </c>
      <c r="C2255" s="41"/>
      <c r="D2255" s="16"/>
      <c r="E2255" s="264" t="s">
        <v>6483</v>
      </c>
      <c r="F2255" s="194" t="s">
        <v>5268</v>
      </c>
      <c r="G2255" s="239">
        <v>5901289531078</v>
      </c>
      <c r="H2255" s="16" t="s">
        <v>17</v>
      </c>
      <c r="I2255" s="113">
        <v>10.64</v>
      </c>
      <c r="J2255" s="115">
        <f>VLOOKUP(M2255,'Grupy rabatowe'!A:E,5,0)</f>
        <v>0</v>
      </c>
      <c r="K2255" s="100">
        <f t="shared" si="133"/>
        <v>0</v>
      </c>
      <c r="L2255" s="18">
        <f t="shared" si="134"/>
        <v>10.64</v>
      </c>
      <c r="M2255" s="19" t="s">
        <v>519</v>
      </c>
      <c r="N2255" s="24" t="str">
        <f t="shared" si="132"/>
        <v>rabat - grupa</v>
      </c>
    </row>
    <row r="2256" spans="1:14" x14ac:dyDescent="0.25">
      <c r="A2256" s="196" t="s">
        <v>529</v>
      </c>
      <c r="B2256" s="132" t="s">
        <v>6492</v>
      </c>
      <c r="C2256" s="41"/>
      <c r="D2256" s="16"/>
      <c r="E2256" s="264" t="s">
        <v>6481</v>
      </c>
      <c r="F2256" s="194" t="s">
        <v>5268</v>
      </c>
      <c r="G2256" s="239">
        <v>5901289531047</v>
      </c>
      <c r="H2256" s="16" t="s">
        <v>17</v>
      </c>
      <c r="I2256" s="113">
        <v>6.3</v>
      </c>
      <c r="J2256" s="115">
        <f>VLOOKUP(M2256,'Grupy rabatowe'!A:E,5,0)</f>
        <v>0</v>
      </c>
      <c r="K2256" s="100">
        <f t="shared" si="133"/>
        <v>0</v>
      </c>
      <c r="L2256" s="18">
        <f t="shared" si="134"/>
        <v>6.3</v>
      </c>
      <c r="M2256" s="19" t="s">
        <v>519</v>
      </c>
      <c r="N2256" s="24" t="str">
        <f t="shared" si="132"/>
        <v>rabat - grupa</v>
      </c>
    </row>
    <row r="2257" spans="1:14" x14ac:dyDescent="0.25">
      <c r="A2257" s="196" t="s">
        <v>531</v>
      </c>
      <c r="B2257" s="132" t="s">
        <v>6493</v>
      </c>
      <c r="C2257" s="41"/>
      <c r="D2257" s="16"/>
      <c r="E2257" s="264" t="s">
        <v>6482</v>
      </c>
      <c r="F2257" s="194" t="s">
        <v>5268</v>
      </c>
      <c r="G2257" s="239">
        <v>5901289531054</v>
      </c>
      <c r="H2257" s="16" t="s">
        <v>17</v>
      </c>
      <c r="I2257" s="113">
        <v>9.02</v>
      </c>
      <c r="J2257" s="115">
        <f>VLOOKUP(M2257,'Grupy rabatowe'!A:E,5,0)</f>
        <v>0</v>
      </c>
      <c r="K2257" s="100">
        <f t="shared" si="133"/>
        <v>0</v>
      </c>
      <c r="L2257" s="18">
        <f t="shared" si="134"/>
        <v>9.02</v>
      </c>
      <c r="M2257" s="19" t="s">
        <v>519</v>
      </c>
      <c r="N2257" s="24" t="str">
        <f t="shared" si="132"/>
        <v>rabat - grupa</v>
      </c>
    </row>
    <row r="2258" spans="1:14" x14ac:dyDescent="0.25">
      <c r="A2258" s="196" t="s">
        <v>533</v>
      </c>
      <c r="B2258" s="132" t="s">
        <v>6494</v>
      </c>
      <c r="C2258" s="41"/>
      <c r="D2258" s="16"/>
      <c r="E2258" s="264" t="s">
        <v>6483</v>
      </c>
      <c r="F2258" s="194" t="s">
        <v>5268</v>
      </c>
      <c r="G2258" s="239">
        <v>5901289531085</v>
      </c>
      <c r="H2258" s="16" t="s">
        <v>17</v>
      </c>
      <c r="I2258" s="113">
        <v>10.64</v>
      </c>
      <c r="J2258" s="115">
        <f>VLOOKUP(M2258,'Grupy rabatowe'!A:E,5,0)</f>
        <v>0</v>
      </c>
      <c r="K2258" s="100">
        <f t="shared" si="133"/>
        <v>0</v>
      </c>
      <c r="L2258" s="18">
        <f t="shared" si="134"/>
        <v>10.64</v>
      </c>
      <c r="M2258" s="19" t="s">
        <v>519</v>
      </c>
      <c r="N2258" s="24" t="str">
        <f t="shared" si="132"/>
        <v>rabat - grupa</v>
      </c>
    </row>
    <row r="2259" spans="1:14" x14ac:dyDescent="0.25">
      <c r="A2259" s="196" t="s">
        <v>545</v>
      </c>
      <c r="B2259" s="132" t="s">
        <v>6495</v>
      </c>
      <c r="C2259" s="41"/>
      <c r="D2259" s="16"/>
      <c r="E2259" s="264" t="s">
        <v>6481</v>
      </c>
      <c r="F2259" s="194" t="s">
        <v>5269</v>
      </c>
      <c r="G2259" s="239">
        <v>5901289534062</v>
      </c>
      <c r="H2259" s="16" t="s">
        <v>17</v>
      </c>
      <c r="I2259" s="113">
        <v>8.24</v>
      </c>
      <c r="J2259" s="115">
        <f>VLOOKUP(M2259,'Grupy rabatowe'!A:E,5,0)</f>
        <v>0</v>
      </c>
      <c r="K2259" s="100">
        <f t="shared" si="133"/>
        <v>0</v>
      </c>
      <c r="L2259" s="18">
        <f t="shared" si="134"/>
        <v>8.24</v>
      </c>
      <c r="M2259" s="19" t="s">
        <v>519</v>
      </c>
      <c r="N2259" s="24" t="str">
        <f t="shared" si="132"/>
        <v>rabat - grupa</v>
      </c>
    </row>
    <row r="2260" spans="1:14" x14ac:dyDescent="0.25">
      <c r="A2260" s="196" t="s">
        <v>548</v>
      </c>
      <c r="B2260" s="132" t="s">
        <v>6496</v>
      </c>
      <c r="C2260" s="41"/>
      <c r="D2260" s="16"/>
      <c r="E2260" s="264" t="s">
        <v>6482</v>
      </c>
      <c r="F2260" s="194" t="s">
        <v>5269</v>
      </c>
      <c r="G2260" s="239">
        <v>5901289534147</v>
      </c>
      <c r="H2260" s="16" t="s">
        <v>17</v>
      </c>
      <c r="I2260" s="113">
        <v>11.27</v>
      </c>
      <c r="J2260" s="115">
        <f>VLOOKUP(M2260,'Grupy rabatowe'!A:E,5,0)</f>
        <v>0</v>
      </c>
      <c r="K2260" s="100">
        <f t="shared" si="133"/>
        <v>0</v>
      </c>
      <c r="L2260" s="18">
        <f t="shared" si="134"/>
        <v>11.27</v>
      </c>
      <c r="M2260" s="19" t="s">
        <v>519</v>
      </c>
      <c r="N2260" s="24" t="str">
        <f t="shared" si="132"/>
        <v>rabat - grupa</v>
      </c>
    </row>
    <row r="2261" spans="1:14" x14ac:dyDescent="0.25">
      <c r="A2261" s="196" t="s">
        <v>550</v>
      </c>
      <c r="B2261" s="132" t="s">
        <v>6497</v>
      </c>
      <c r="C2261" s="41"/>
      <c r="D2261" s="16"/>
      <c r="E2261" s="264" t="s">
        <v>6483</v>
      </c>
      <c r="F2261" s="194" t="s">
        <v>5269</v>
      </c>
      <c r="G2261" s="239">
        <v>5901289534161</v>
      </c>
      <c r="H2261" s="16" t="s">
        <v>17</v>
      </c>
      <c r="I2261" s="113">
        <v>13.64</v>
      </c>
      <c r="J2261" s="115">
        <f>VLOOKUP(M2261,'Grupy rabatowe'!A:E,5,0)</f>
        <v>0</v>
      </c>
      <c r="K2261" s="100">
        <f t="shared" si="133"/>
        <v>0</v>
      </c>
      <c r="L2261" s="18">
        <f t="shared" si="134"/>
        <v>13.64</v>
      </c>
      <c r="M2261" s="19" t="s">
        <v>519</v>
      </c>
      <c r="N2261" s="24" t="str">
        <f t="shared" si="132"/>
        <v>rabat - grupa</v>
      </c>
    </row>
    <row r="2262" spans="1:14" x14ac:dyDescent="0.25">
      <c r="A2262" s="196" t="s">
        <v>543</v>
      </c>
      <c r="B2262" s="132" t="s">
        <v>6498</v>
      </c>
      <c r="C2262" s="41"/>
      <c r="D2262" s="16"/>
      <c r="E2262" s="264" t="s">
        <v>6484</v>
      </c>
      <c r="F2262" s="194" t="s">
        <v>5269</v>
      </c>
      <c r="G2262" s="239">
        <v>5901289534048</v>
      </c>
      <c r="H2262" s="16" t="s">
        <v>17</v>
      </c>
      <c r="I2262" s="113">
        <v>13.88</v>
      </c>
      <c r="J2262" s="115">
        <f>VLOOKUP(M2262,'Grupy rabatowe'!A:E,5,0)</f>
        <v>0</v>
      </c>
      <c r="K2262" s="100">
        <f t="shared" si="133"/>
        <v>0</v>
      </c>
      <c r="L2262" s="18">
        <f t="shared" si="134"/>
        <v>13.88</v>
      </c>
      <c r="M2262" s="19" t="s">
        <v>519</v>
      </c>
      <c r="N2262" s="24" t="str">
        <f t="shared" si="132"/>
        <v>rabat - grupa</v>
      </c>
    </row>
    <row r="2263" spans="1:14" x14ac:dyDescent="0.25">
      <c r="A2263" s="196" t="s">
        <v>546</v>
      </c>
      <c r="B2263" s="132" t="s">
        <v>6499</v>
      </c>
      <c r="C2263" s="41"/>
      <c r="D2263" s="16"/>
      <c r="E2263" s="264" t="s">
        <v>6481</v>
      </c>
      <c r="F2263" s="194" t="s">
        <v>5269</v>
      </c>
      <c r="G2263" s="239">
        <v>5901289534079</v>
      </c>
      <c r="H2263" s="16" t="s">
        <v>17</v>
      </c>
      <c r="I2263" s="113">
        <v>8.24</v>
      </c>
      <c r="J2263" s="115">
        <f>VLOOKUP(M2263,'Grupy rabatowe'!A:E,5,0)</f>
        <v>0</v>
      </c>
      <c r="K2263" s="100">
        <f t="shared" si="133"/>
        <v>0</v>
      </c>
      <c r="L2263" s="18">
        <f t="shared" si="134"/>
        <v>8.24</v>
      </c>
      <c r="M2263" s="19" t="s">
        <v>519</v>
      </c>
      <c r="N2263" s="24" t="str">
        <f t="shared" si="132"/>
        <v>rabat - grupa</v>
      </c>
    </row>
    <row r="2264" spans="1:14" x14ac:dyDescent="0.25">
      <c r="A2264" s="196" t="s">
        <v>549</v>
      </c>
      <c r="B2264" s="132" t="s">
        <v>6500</v>
      </c>
      <c r="C2264" s="41"/>
      <c r="D2264" s="16"/>
      <c r="E2264" s="264" t="s">
        <v>6482</v>
      </c>
      <c r="F2264" s="194" t="s">
        <v>5269</v>
      </c>
      <c r="G2264" s="239">
        <v>5901289534154</v>
      </c>
      <c r="H2264" s="16" t="s">
        <v>17</v>
      </c>
      <c r="I2264" s="113">
        <v>11.27</v>
      </c>
      <c r="J2264" s="115">
        <f>VLOOKUP(M2264,'Grupy rabatowe'!A:E,5,0)</f>
        <v>0</v>
      </c>
      <c r="K2264" s="100">
        <f t="shared" si="133"/>
        <v>0</v>
      </c>
      <c r="L2264" s="18">
        <f t="shared" si="134"/>
        <v>11.27</v>
      </c>
      <c r="M2264" s="19" t="s">
        <v>519</v>
      </c>
      <c r="N2264" s="24" t="str">
        <f t="shared" si="132"/>
        <v>rabat - grupa</v>
      </c>
    </row>
    <row r="2265" spans="1:14" x14ac:dyDescent="0.25">
      <c r="A2265" s="196" t="s">
        <v>551</v>
      </c>
      <c r="B2265" s="132" t="s">
        <v>6501</v>
      </c>
      <c r="C2265" s="41"/>
      <c r="D2265" s="16"/>
      <c r="E2265" s="264" t="s">
        <v>6483</v>
      </c>
      <c r="F2265" s="194" t="s">
        <v>5269</v>
      </c>
      <c r="G2265" s="239">
        <v>5901289534178</v>
      </c>
      <c r="H2265" s="16" t="s">
        <v>17</v>
      </c>
      <c r="I2265" s="113">
        <v>13.64</v>
      </c>
      <c r="J2265" s="115">
        <f>VLOOKUP(M2265,'Grupy rabatowe'!A:E,5,0)</f>
        <v>0</v>
      </c>
      <c r="K2265" s="100">
        <f t="shared" si="133"/>
        <v>0</v>
      </c>
      <c r="L2265" s="18">
        <f t="shared" si="134"/>
        <v>13.64</v>
      </c>
      <c r="M2265" s="19" t="s">
        <v>519</v>
      </c>
      <c r="N2265" s="24" t="str">
        <f t="shared" si="132"/>
        <v>rabat - grupa</v>
      </c>
    </row>
    <row r="2266" spans="1:14" x14ac:dyDescent="0.25">
      <c r="A2266" s="196" t="s">
        <v>544</v>
      </c>
      <c r="B2266" s="132" t="s">
        <v>6502</v>
      </c>
      <c r="C2266" s="41"/>
      <c r="D2266" s="16"/>
      <c r="E2266" s="264" t="s">
        <v>6484</v>
      </c>
      <c r="F2266" s="194" t="s">
        <v>5269</v>
      </c>
      <c r="G2266" s="239">
        <v>5901289534055</v>
      </c>
      <c r="H2266" s="16" t="s">
        <v>17</v>
      </c>
      <c r="I2266" s="113">
        <v>13.88</v>
      </c>
      <c r="J2266" s="115">
        <f>VLOOKUP(M2266,'Grupy rabatowe'!A:E,5,0)</f>
        <v>0</v>
      </c>
      <c r="K2266" s="100">
        <f t="shared" si="133"/>
        <v>0</v>
      </c>
      <c r="L2266" s="18">
        <f t="shared" si="134"/>
        <v>13.88</v>
      </c>
      <c r="M2266" s="19" t="s">
        <v>519</v>
      </c>
      <c r="N2266" s="24" t="str">
        <f t="shared" si="132"/>
        <v>rabat - grupa</v>
      </c>
    </row>
    <row r="2267" spans="1:14" x14ac:dyDescent="0.25">
      <c r="A2267" s="196" t="s">
        <v>547</v>
      </c>
      <c r="B2267" s="132" t="s">
        <v>6503</v>
      </c>
      <c r="C2267" s="41"/>
      <c r="D2267" s="16"/>
      <c r="E2267" s="264" t="s">
        <v>6485</v>
      </c>
      <c r="F2267" s="194" t="s">
        <v>5269</v>
      </c>
      <c r="G2267" s="239">
        <v>5901289534130</v>
      </c>
      <c r="H2267" s="16" t="s">
        <v>17</v>
      </c>
      <c r="I2267" s="113">
        <v>16.52</v>
      </c>
      <c r="J2267" s="115">
        <f>VLOOKUP(M2267,'Grupy rabatowe'!A:E,5,0)</f>
        <v>0</v>
      </c>
      <c r="K2267" s="100">
        <f t="shared" si="133"/>
        <v>0</v>
      </c>
      <c r="L2267" s="18">
        <f t="shared" si="134"/>
        <v>16.52</v>
      </c>
      <c r="M2267" s="19" t="s">
        <v>519</v>
      </c>
      <c r="N2267" s="24" t="str">
        <f t="shared" si="132"/>
        <v>rabat - grupa</v>
      </c>
    </row>
    <row r="2268" spans="1:14" x14ac:dyDescent="0.25">
      <c r="A2268" s="196" t="s">
        <v>552</v>
      </c>
      <c r="B2268" s="132" t="s">
        <v>6504</v>
      </c>
      <c r="C2268" s="41"/>
      <c r="D2268" s="16"/>
      <c r="E2268" s="264" t="s">
        <v>6486</v>
      </c>
      <c r="F2268" s="194" t="s">
        <v>5269</v>
      </c>
      <c r="G2268" s="239">
        <v>5901289534192</v>
      </c>
      <c r="H2268" s="16" t="s">
        <v>17</v>
      </c>
      <c r="I2268" s="113">
        <v>16.09</v>
      </c>
      <c r="J2268" s="115">
        <f>VLOOKUP(M2268,'Grupy rabatowe'!A:E,5,0)</f>
        <v>0</v>
      </c>
      <c r="K2268" s="100">
        <f t="shared" si="133"/>
        <v>0</v>
      </c>
      <c r="L2268" s="18">
        <f t="shared" si="134"/>
        <v>16.09</v>
      </c>
      <c r="M2268" s="19" t="s">
        <v>519</v>
      </c>
      <c r="N2268" s="24" t="str">
        <f t="shared" si="132"/>
        <v>rabat - grupa</v>
      </c>
    </row>
    <row r="2269" spans="1:14" x14ac:dyDescent="0.25">
      <c r="A2269" s="196" t="s">
        <v>553</v>
      </c>
      <c r="B2269" s="132" t="s">
        <v>6505</v>
      </c>
      <c r="C2269" s="41"/>
      <c r="D2269" s="16"/>
      <c r="E2269" s="264" t="s">
        <v>6487</v>
      </c>
      <c r="F2269" s="194" t="s">
        <v>5268</v>
      </c>
      <c r="G2269" s="239">
        <v>5902188706260</v>
      </c>
      <c r="H2269" s="16" t="s">
        <v>17</v>
      </c>
      <c r="I2269" s="113">
        <v>105.87</v>
      </c>
      <c r="J2269" s="115">
        <f>VLOOKUP(M2269,'Grupy rabatowe'!A:E,5,0)</f>
        <v>0</v>
      </c>
      <c r="K2269" s="100">
        <f t="shared" si="133"/>
        <v>0</v>
      </c>
      <c r="L2269" s="18">
        <f t="shared" si="134"/>
        <v>105.87</v>
      </c>
      <c r="M2269" s="19" t="s">
        <v>519</v>
      </c>
      <c r="N2269" s="24" t="str">
        <f t="shared" si="132"/>
        <v>rabat - grupa</v>
      </c>
    </row>
    <row r="2270" spans="1:14" x14ac:dyDescent="0.25">
      <c r="A2270" s="196" t="s">
        <v>3623</v>
      </c>
      <c r="B2270" s="132" t="s">
        <v>6506</v>
      </c>
      <c r="C2270" s="41"/>
      <c r="D2270" s="16"/>
      <c r="E2270" s="264" t="s">
        <v>6488</v>
      </c>
      <c r="F2270" s="194" t="s">
        <v>5270</v>
      </c>
      <c r="G2270" s="239">
        <v>5904067607019</v>
      </c>
      <c r="H2270" s="16" t="s">
        <v>17</v>
      </c>
      <c r="I2270" s="113">
        <v>5.04</v>
      </c>
      <c r="J2270" s="115">
        <f>VLOOKUP(M2270,'Grupy rabatowe'!A:E,5,0)</f>
        <v>0</v>
      </c>
      <c r="K2270" s="100">
        <f t="shared" si="133"/>
        <v>0</v>
      </c>
      <c r="L2270" s="18">
        <f t="shared" si="134"/>
        <v>5.04</v>
      </c>
      <c r="M2270" s="19" t="s">
        <v>519</v>
      </c>
      <c r="N2270" s="24" t="str">
        <f t="shared" si="132"/>
        <v>rabat - grupa</v>
      </c>
    </row>
    <row r="2271" spans="1:14" x14ac:dyDescent="0.25">
      <c r="A2271" s="196" t="s">
        <v>588</v>
      </c>
      <c r="B2271" s="132" t="s">
        <v>3833</v>
      </c>
      <c r="C2271" s="41"/>
      <c r="D2271" s="16"/>
      <c r="E2271" s="265"/>
      <c r="F2271" s="194" t="s">
        <v>589</v>
      </c>
      <c r="G2271" s="239">
        <v>5901289534253</v>
      </c>
      <c r="H2271" s="16" t="s">
        <v>17</v>
      </c>
      <c r="I2271" s="113">
        <v>34.11</v>
      </c>
      <c r="J2271" s="115">
        <f>VLOOKUP(M2271,'Grupy rabatowe'!A:E,5,0)</f>
        <v>0</v>
      </c>
      <c r="K2271" s="100">
        <f t="shared" si="133"/>
        <v>0</v>
      </c>
      <c r="L2271" s="18">
        <f t="shared" si="134"/>
        <v>34.11</v>
      </c>
      <c r="M2271" s="19" t="s">
        <v>519</v>
      </c>
      <c r="N2271" s="24" t="str">
        <f t="shared" si="132"/>
        <v>rabat - grupa</v>
      </c>
    </row>
    <row r="2272" spans="1:14" x14ac:dyDescent="0.25">
      <c r="A2272" s="196" t="s">
        <v>590</v>
      </c>
      <c r="B2272" s="132" t="s">
        <v>3833</v>
      </c>
      <c r="C2272" s="41"/>
      <c r="D2272" s="16"/>
      <c r="E2272" s="265"/>
      <c r="F2272" s="194" t="s">
        <v>591</v>
      </c>
      <c r="G2272" s="239">
        <v>5901087049331</v>
      </c>
      <c r="H2272" s="16" t="s">
        <v>17</v>
      </c>
      <c r="I2272" s="113">
        <v>31.34</v>
      </c>
      <c r="J2272" s="115">
        <f>VLOOKUP(M2272,'Grupy rabatowe'!A:E,5,0)</f>
        <v>0</v>
      </c>
      <c r="K2272" s="100">
        <f t="shared" si="133"/>
        <v>0</v>
      </c>
      <c r="L2272" s="18">
        <f t="shared" si="134"/>
        <v>31.34</v>
      </c>
      <c r="M2272" s="19" t="s">
        <v>519</v>
      </c>
      <c r="N2272" s="24" t="str">
        <f t="shared" si="132"/>
        <v>rabat - grupa</v>
      </c>
    </row>
    <row r="2273" spans="1:14" x14ac:dyDescent="0.25">
      <c r="A2273" s="196" t="s">
        <v>592</v>
      </c>
      <c r="B2273" s="132" t="s">
        <v>3834</v>
      </c>
      <c r="C2273" s="41"/>
      <c r="D2273" s="16"/>
      <c r="E2273" s="265"/>
      <c r="F2273" s="194" t="s">
        <v>591</v>
      </c>
      <c r="G2273" s="239">
        <v>5901289534260</v>
      </c>
      <c r="H2273" s="16" t="s">
        <v>17</v>
      </c>
      <c r="I2273" s="113">
        <v>28.45</v>
      </c>
      <c r="J2273" s="115">
        <f>VLOOKUP(M2273,'Grupy rabatowe'!A:E,5,0)</f>
        <v>0</v>
      </c>
      <c r="K2273" s="100">
        <f t="shared" si="133"/>
        <v>0</v>
      </c>
      <c r="L2273" s="18">
        <f t="shared" si="134"/>
        <v>28.45</v>
      </c>
      <c r="M2273" s="19" t="s">
        <v>519</v>
      </c>
      <c r="N2273" s="24" t="str">
        <f t="shared" si="132"/>
        <v>rabat - grupa</v>
      </c>
    </row>
    <row r="2274" spans="1:14" x14ac:dyDescent="0.25">
      <c r="A2274" s="196" t="s">
        <v>593</v>
      </c>
      <c r="B2274" s="132" t="s">
        <v>594</v>
      </c>
      <c r="C2274" s="41"/>
      <c r="D2274" s="16"/>
      <c r="E2274" s="265"/>
      <c r="F2274" s="194" t="s">
        <v>5271</v>
      </c>
      <c r="G2274" s="239">
        <v>5901289531344</v>
      </c>
      <c r="H2274" s="16" t="s">
        <v>17</v>
      </c>
      <c r="I2274" s="113">
        <v>9.4499999999999993</v>
      </c>
      <c r="J2274" s="115">
        <f>VLOOKUP(M2274,'Grupy rabatowe'!A:E,5,0)</f>
        <v>0</v>
      </c>
      <c r="K2274" s="100">
        <f t="shared" si="133"/>
        <v>0</v>
      </c>
      <c r="L2274" s="18">
        <f t="shared" si="134"/>
        <v>9.4499999999999993</v>
      </c>
      <c r="M2274" s="19" t="s">
        <v>519</v>
      </c>
      <c r="N2274" s="24" t="str">
        <f t="shared" si="132"/>
        <v>rabat - grupa</v>
      </c>
    </row>
    <row r="2275" spans="1:14" x14ac:dyDescent="0.25">
      <c r="A2275" s="196" t="s">
        <v>595</v>
      </c>
      <c r="B2275" s="132" t="s">
        <v>596</v>
      </c>
      <c r="C2275" s="41"/>
      <c r="D2275" s="16"/>
      <c r="E2275" s="265"/>
      <c r="F2275" s="194" t="s">
        <v>5272</v>
      </c>
      <c r="G2275" s="239">
        <v>5901289531351</v>
      </c>
      <c r="H2275" s="16" t="s">
        <v>17</v>
      </c>
      <c r="I2275" s="113">
        <v>12.75</v>
      </c>
      <c r="J2275" s="115">
        <f>VLOOKUP(M2275,'Grupy rabatowe'!A:E,5,0)</f>
        <v>0</v>
      </c>
      <c r="K2275" s="100">
        <f t="shared" si="133"/>
        <v>0</v>
      </c>
      <c r="L2275" s="18">
        <f t="shared" si="134"/>
        <v>12.75</v>
      </c>
      <c r="M2275" s="19" t="s">
        <v>519</v>
      </c>
      <c r="N2275" s="24" t="str">
        <f t="shared" si="132"/>
        <v>rabat - grupa</v>
      </c>
    </row>
    <row r="2276" spans="1:14" x14ac:dyDescent="0.25">
      <c r="A2276" s="196" t="s">
        <v>597</v>
      </c>
      <c r="B2276" s="132" t="s">
        <v>598</v>
      </c>
      <c r="C2276" s="41"/>
      <c r="D2276" s="16"/>
      <c r="E2276" s="265"/>
      <c r="F2276" s="194" t="s">
        <v>5273</v>
      </c>
      <c r="G2276" s="239">
        <v>5901289531368</v>
      </c>
      <c r="H2276" s="16" t="s">
        <v>17</v>
      </c>
      <c r="I2276" s="113">
        <v>15.09</v>
      </c>
      <c r="J2276" s="115">
        <f>VLOOKUP(M2276,'Grupy rabatowe'!A:E,5,0)</f>
        <v>0</v>
      </c>
      <c r="K2276" s="100">
        <f t="shared" si="133"/>
        <v>0</v>
      </c>
      <c r="L2276" s="18">
        <f t="shared" si="134"/>
        <v>15.09</v>
      </c>
      <c r="M2276" s="19" t="s">
        <v>519</v>
      </c>
      <c r="N2276" s="24" t="str">
        <f t="shared" si="132"/>
        <v>rabat - grupa</v>
      </c>
    </row>
    <row r="2277" spans="1:14" x14ac:dyDescent="0.25">
      <c r="A2277" s="196" t="s">
        <v>599</v>
      </c>
      <c r="B2277" s="132" t="s">
        <v>600</v>
      </c>
      <c r="C2277" s="41"/>
      <c r="D2277" s="16"/>
      <c r="E2277" s="265"/>
      <c r="F2277" s="194" t="s">
        <v>5274</v>
      </c>
      <c r="G2277" s="239">
        <v>5901289531375</v>
      </c>
      <c r="H2277" s="16" t="s">
        <v>17</v>
      </c>
      <c r="I2277" s="113">
        <v>18.649999999999999</v>
      </c>
      <c r="J2277" s="115">
        <f>VLOOKUP(M2277,'Grupy rabatowe'!A:E,5,0)</f>
        <v>0</v>
      </c>
      <c r="K2277" s="100">
        <f t="shared" si="133"/>
        <v>0</v>
      </c>
      <c r="L2277" s="18">
        <f t="shared" si="134"/>
        <v>18.649999999999999</v>
      </c>
      <c r="M2277" s="19" t="s">
        <v>519</v>
      </c>
      <c r="N2277" s="24" t="str">
        <f t="shared" si="132"/>
        <v>rabat - grupa</v>
      </c>
    </row>
    <row r="2278" spans="1:14" x14ac:dyDescent="0.25">
      <c r="A2278" s="196" t="s">
        <v>520</v>
      </c>
      <c r="B2278" s="132" t="s">
        <v>521</v>
      </c>
      <c r="C2278" s="41"/>
      <c r="D2278" s="16"/>
      <c r="E2278" s="265"/>
      <c r="F2278" s="194" t="s">
        <v>5275</v>
      </c>
      <c r="G2278" s="239">
        <v>5901289533966</v>
      </c>
      <c r="H2278" s="16" t="s">
        <v>17</v>
      </c>
      <c r="I2278" s="113">
        <v>13.04</v>
      </c>
      <c r="J2278" s="115">
        <f>VLOOKUP(M2278,'Grupy rabatowe'!A:E,5,0)</f>
        <v>0</v>
      </c>
      <c r="K2278" s="100">
        <f t="shared" si="133"/>
        <v>0</v>
      </c>
      <c r="L2278" s="18">
        <f t="shared" si="134"/>
        <v>13.04</v>
      </c>
      <c r="M2278" s="19" t="s">
        <v>519</v>
      </c>
      <c r="N2278" s="24" t="str">
        <f t="shared" ref="N2278:N2338" si="135">IF(J2278=K2278,"rabat - grupa","rabat - produkt")</f>
        <v>rabat - grupa</v>
      </c>
    </row>
    <row r="2279" spans="1:14" x14ac:dyDescent="0.25">
      <c r="A2279" s="196" t="s">
        <v>522</v>
      </c>
      <c r="B2279" s="132" t="s">
        <v>523</v>
      </c>
      <c r="C2279" s="41"/>
      <c r="D2279" s="16"/>
      <c r="E2279" s="265"/>
      <c r="F2279" s="194" t="s">
        <v>5275</v>
      </c>
      <c r="G2279" s="239">
        <v>5901289533973</v>
      </c>
      <c r="H2279" s="16" t="s">
        <v>17</v>
      </c>
      <c r="I2279" s="113">
        <v>13.04</v>
      </c>
      <c r="J2279" s="115">
        <f>VLOOKUP(M2279,'Grupy rabatowe'!A:E,5,0)</f>
        <v>0</v>
      </c>
      <c r="K2279" s="100">
        <f t="shared" si="133"/>
        <v>0</v>
      </c>
      <c r="L2279" s="18">
        <f t="shared" si="134"/>
        <v>13.04</v>
      </c>
      <c r="M2279" s="19" t="s">
        <v>519</v>
      </c>
      <c r="N2279" s="24" t="str">
        <f t="shared" si="135"/>
        <v>rabat - grupa</v>
      </c>
    </row>
    <row r="2280" spans="1:14" x14ac:dyDescent="0.25">
      <c r="A2280" s="196" t="s">
        <v>524</v>
      </c>
      <c r="B2280" s="132" t="s">
        <v>525</v>
      </c>
      <c r="C2280" s="41"/>
      <c r="D2280" s="16"/>
      <c r="E2280" s="265"/>
      <c r="F2280" s="194" t="s">
        <v>5275</v>
      </c>
      <c r="G2280" s="239">
        <v>5901289533997</v>
      </c>
      <c r="H2280" s="16" t="s">
        <v>17</v>
      </c>
      <c r="I2280" s="113">
        <v>13.04</v>
      </c>
      <c r="J2280" s="115">
        <f>VLOOKUP(M2280,'Grupy rabatowe'!A:E,5,0)</f>
        <v>0</v>
      </c>
      <c r="K2280" s="100">
        <f t="shared" si="133"/>
        <v>0</v>
      </c>
      <c r="L2280" s="18">
        <f t="shared" si="134"/>
        <v>13.04</v>
      </c>
      <c r="M2280" s="19" t="s">
        <v>519</v>
      </c>
      <c r="N2280" s="24" t="str">
        <f t="shared" si="135"/>
        <v>rabat - grupa</v>
      </c>
    </row>
    <row r="2281" spans="1:14" x14ac:dyDescent="0.25">
      <c r="A2281" s="196" t="s">
        <v>526</v>
      </c>
      <c r="B2281" s="132" t="s">
        <v>527</v>
      </c>
      <c r="C2281" s="41"/>
      <c r="D2281" s="16"/>
      <c r="E2281" s="265"/>
      <c r="F2281" s="194" t="s">
        <v>5275</v>
      </c>
      <c r="G2281" s="239">
        <v>5901289534017</v>
      </c>
      <c r="H2281" s="16" t="s">
        <v>17</v>
      </c>
      <c r="I2281" s="113">
        <v>18.63</v>
      </c>
      <c r="J2281" s="115">
        <f>VLOOKUP(M2281,'Grupy rabatowe'!A:E,5,0)</f>
        <v>0</v>
      </c>
      <c r="K2281" s="100">
        <f t="shared" si="133"/>
        <v>0</v>
      </c>
      <c r="L2281" s="18">
        <f t="shared" si="134"/>
        <v>18.63</v>
      </c>
      <c r="M2281" s="19" t="s">
        <v>519</v>
      </c>
      <c r="N2281" s="24" t="str">
        <f t="shared" si="135"/>
        <v>rabat - grupa</v>
      </c>
    </row>
    <row r="2282" spans="1:14" x14ac:dyDescent="0.25">
      <c r="A2282" s="196" t="s">
        <v>568</v>
      </c>
      <c r="B2282" s="132" t="s">
        <v>4616</v>
      </c>
      <c r="C2282" s="41"/>
      <c r="D2282" s="16"/>
      <c r="E2282" s="265"/>
      <c r="F2282" s="194" t="s">
        <v>5276</v>
      </c>
      <c r="G2282" s="239">
        <v>5902188705614</v>
      </c>
      <c r="H2282" s="16" t="s">
        <v>17</v>
      </c>
      <c r="I2282" s="113">
        <v>3.03</v>
      </c>
      <c r="J2282" s="115">
        <f>VLOOKUP(M2282,'Grupy rabatowe'!A:E,5,0)</f>
        <v>0</v>
      </c>
      <c r="K2282" s="100">
        <f t="shared" si="133"/>
        <v>0</v>
      </c>
      <c r="L2282" s="18">
        <f t="shared" si="134"/>
        <v>3.03</v>
      </c>
      <c r="M2282" s="19" t="s">
        <v>375</v>
      </c>
      <c r="N2282" s="24" t="str">
        <f t="shared" si="135"/>
        <v>rabat - grupa</v>
      </c>
    </row>
    <row r="2283" spans="1:14" x14ac:dyDescent="0.25">
      <c r="A2283" s="196" t="s">
        <v>567</v>
      </c>
      <c r="B2283" s="130" t="s">
        <v>4615</v>
      </c>
      <c r="C2283" s="51"/>
      <c r="D2283" s="52"/>
      <c r="E2283" s="266"/>
      <c r="F2283" s="194" t="s">
        <v>5276</v>
      </c>
      <c r="G2283" s="239">
        <v>5902188705621</v>
      </c>
      <c r="H2283" s="16" t="s">
        <v>17</v>
      </c>
      <c r="I2283" s="113">
        <v>5.51</v>
      </c>
      <c r="J2283" s="115">
        <f>VLOOKUP(M2283,'Grupy rabatowe'!A:E,5,0)</f>
        <v>0</v>
      </c>
      <c r="K2283" s="100">
        <f t="shared" si="133"/>
        <v>0</v>
      </c>
      <c r="L2283" s="18">
        <f t="shared" si="134"/>
        <v>5.51</v>
      </c>
      <c r="M2283" s="19" t="s">
        <v>375</v>
      </c>
      <c r="N2283" s="24" t="str">
        <f t="shared" si="135"/>
        <v>rabat - grupa</v>
      </c>
    </row>
    <row r="2284" spans="1:14" x14ac:dyDescent="0.25">
      <c r="A2284" s="196" t="s">
        <v>566</v>
      </c>
      <c r="B2284" s="130" t="s">
        <v>4614</v>
      </c>
      <c r="C2284" s="51"/>
      <c r="D2284" s="52"/>
      <c r="E2284" s="266"/>
      <c r="F2284" s="194" t="s">
        <v>5276</v>
      </c>
      <c r="G2284" s="239">
        <v>5901289535847</v>
      </c>
      <c r="H2284" s="16" t="s">
        <v>17</v>
      </c>
      <c r="I2284" s="113">
        <v>9.74</v>
      </c>
      <c r="J2284" s="115">
        <f>VLOOKUP(M2284,'Grupy rabatowe'!A:E,5,0)</f>
        <v>0</v>
      </c>
      <c r="K2284" s="100">
        <f t="shared" si="133"/>
        <v>0</v>
      </c>
      <c r="L2284" s="18">
        <f t="shared" si="134"/>
        <v>9.74</v>
      </c>
      <c r="M2284" s="19" t="s">
        <v>375</v>
      </c>
      <c r="N2284" s="24" t="str">
        <f t="shared" si="135"/>
        <v>rabat - grupa</v>
      </c>
    </row>
    <row r="2285" spans="1:14" x14ac:dyDescent="0.25">
      <c r="A2285" s="196" t="s">
        <v>572</v>
      </c>
      <c r="B2285" s="132" t="s">
        <v>4620</v>
      </c>
      <c r="C2285" s="41"/>
      <c r="D2285" s="16"/>
      <c r="E2285" s="265"/>
      <c r="F2285" s="194" t="s">
        <v>5276</v>
      </c>
      <c r="G2285" s="239">
        <v>5902188705638</v>
      </c>
      <c r="H2285" s="16" t="s">
        <v>17</v>
      </c>
      <c r="I2285" s="113">
        <v>3.23</v>
      </c>
      <c r="J2285" s="115">
        <f>VLOOKUP(M2285,'Grupy rabatowe'!A:E,5,0)</f>
        <v>0</v>
      </c>
      <c r="K2285" s="100">
        <f t="shared" si="133"/>
        <v>0</v>
      </c>
      <c r="L2285" s="18">
        <f t="shared" si="134"/>
        <v>3.23</v>
      </c>
      <c r="M2285" s="19" t="s">
        <v>375</v>
      </c>
      <c r="N2285" s="24" t="str">
        <f t="shared" si="135"/>
        <v>rabat - grupa</v>
      </c>
    </row>
    <row r="2286" spans="1:14" x14ac:dyDescent="0.25">
      <c r="A2286" s="196" t="s">
        <v>571</v>
      </c>
      <c r="B2286" s="130" t="s">
        <v>4619</v>
      </c>
      <c r="C2286" s="51"/>
      <c r="D2286" s="52"/>
      <c r="E2286" s="266"/>
      <c r="F2286" s="194" t="s">
        <v>5276</v>
      </c>
      <c r="G2286" s="239">
        <v>5902188705645</v>
      </c>
      <c r="H2286" s="16" t="s">
        <v>17</v>
      </c>
      <c r="I2286" s="113">
        <v>5.74</v>
      </c>
      <c r="J2286" s="115">
        <f>VLOOKUP(M2286,'Grupy rabatowe'!A:E,5,0)</f>
        <v>0</v>
      </c>
      <c r="K2286" s="100">
        <f t="shared" ref="K2286:K2346" si="136">J2286</f>
        <v>0</v>
      </c>
      <c r="L2286" s="18">
        <f t="shared" ref="L2286:L2346" si="137">I2286*(1-K2286)</f>
        <v>5.74</v>
      </c>
      <c r="M2286" s="19" t="s">
        <v>375</v>
      </c>
      <c r="N2286" s="24" t="str">
        <f t="shared" si="135"/>
        <v>rabat - grupa</v>
      </c>
    </row>
    <row r="2287" spans="1:14" x14ac:dyDescent="0.25">
      <c r="A2287" s="196" t="s">
        <v>569</v>
      </c>
      <c r="B2287" s="130" t="s">
        <v>4617</v>
      </c>
      <c r="C2287" s="51"/>
      <c r="D2287" s="52"/>
      <c r="E2287" s="266"/>
      <c r="F2287" s="194" t="s">
        <v>5276</v>
      </c>
      <c r="G2287" s="239">
        <v>5901289535854</v>
      </c>
      <c r="H2287" s="16" t="s">
        <v>17</v>
      </c>
      <c r="I2287" s="113">
        <v>10.17</v>
      </c>
      <c r="J2287" s="115">
        <f>VLOOKUP(M2287,'Grupy rabatowe'!A:E,5,0)</f>
        <v>0</v>
      </c>
      <c r="K2287" s="100">
        <f t="shared" si="136"/>
        <v>0</v>
      </c>
      <c r="L2287" s="18">
        <f t="shared" si="137"/>
        <v>10.17</v>
      </c>
      <c r="M2287" s="19" t="s">
        <v>375</v>
      </c>
      <c r="N2287" s="24" t="str">
        <f t="shared" si="135"/>
        <v>rabat - grupa</v>
      </c>
    </row>
    <row r="2288" spans="1:14" x14ac:dyDescent="0.25">
      <c r="A2288" s="196" t="s">
        <v>570</v>
      </c>
      <c r="B2288" s="130" t="s">
        <v>4618</v>
      </c>
      <c r="C2288" s="51"/>
      <c r="D2288" s="52"/>
      <c r="E2288" s="266"/>
      <c r="F2288" s="194" t="s">
        <v>5276</v>
      </c>
      <c r="G2288" s="239">
        <v>5901289537360</v>
      </c>
      <c r="H2288" s="16" t="s">
        <v>17</v>
      </c>
      <c r="I2288" s="113">
        <v>21.72</v>
      </c>
      <c r="J2288" s="115">
        <f>VLOOKUP(M2288,'Grupy rabatowe'!A:E,5,0)</f>
        <v>0</v>
      </c>
      <c r="K2288" s="100">
        <f t="shared" si="136"/>
        <v>0</v>
      </c>
      <c r="L2288" s="18">
        <f t="shared" si="137"/>
        <v>21.72</v>
      </c>
      <c r="M2288" s="19" t="s">
        <v>375</v>
      </c>
      <c r="N2288" s="24" t="str">
        <f t="shared" si="135"/>
        <v>rabat - grupa</v>
      </c>
    </row>
    <row r="2289" spans="1:14" ht="22.5" x14ac:dyDescent="0.25">
      <c r="A2289" s="196" t="s">
        <v>573</v>
      </c>
      <c r="B2289" s="132" t="s">
        <v>574</v>
      </c>
      <c r="C2289" s="41"/>
      <c r="D2289" s="16"/>
      <c r="E2289" s="265"/>
      <c r="F2289" s="194" t="s">
        <v>6519</v>
      </c>
      <c r="G2289" s="239">
        <v>5901289534277</v>
      </c>
      <c r="H2289" s="16" t="s">
        <v>17</v>
      </c>
      <c r="I2289" s="113">
        <v>0.51</v>
      </c>
      <c r="J2289" s="115">
        <f>VLOOKUP(M2289,'Grupy rabatowe'!A:E,5,0)</f>
        <v>0</v>
      </c>
      <c r="K2289" s="100">
        <f t="shared" si="136"/>
        <v>0</v>
      </c>
      <c r="L2289" s="18">
        <f t="shared" si="137"/>
        <v>0.51</v>
      </c>
      <c r="M2289" s="19" t="s">
        <v>575</v>
      </c>
      <c r="N2289" s="24" t="str">
        <f t="shared" si="135"/>
        <v>rabat - grupa</v>
      </c>
    </row>
    <row r="2290" spans="1:14" ht="22.5" x14ac:dyDescent="0.25">
      <c r="A2290" s="196" t="s">
        <v>576</v>
      </c>
      <c r="B2290" s="132" t="s">
        <v>577</v>
      </c>
      <c r="C2290" s="41"/>
      <c r="D2290" s="16"/>
      <c r="E2290" s="265"/>
      <c r="F2290" s="194" t="s">
        <v>6519</v>
      </c>
      <c r="G2290" s="239">
        <v>5901289534284</v>
      </c>
      <c r="H2290" s="16" t="s">
        <v>17</v>
      </c>
      <c r="I2290" s="113">
        <v>0.62</v>
      </c>
      <c r="J2290" s="115">
        <f>VLOOKUP(M2290,'Grupy rabatowe'!A:E,5,0)</f>
        <v>0</v>
      </c>
      <c r="K2290" s="100">
        <f t="shared" si="136"/>
        <v>0</v>
      </c>
      <c r="L2290" s="18">
        <f t="shared" si="137"/>
        <v>0.62</v>
      </c>
      <c r="M2290" s="19" t="s">
        <v>575</v>
      </c>
      <c r="N2290" s="24" t="str">
        <f t="shared" si="135"/>
        <v>rabat - grupa</v>
      </c>
    </row>
    <row r="2291" spans="1:14" ht="22.5" x14ac:dyDescent="0.25">
      <c r="A2291" s="196" t="s">
        <v>578</v>
      </c>
      <c r="B2291" s="132" t="s">
        <v>579</v>
      </c>
      <c r="C2291" s="41"/>
      <c r="D2291" s="16"/>
      <c r="E2291" s="265"/>
      <c r="F2291" s="194" t="s">
        <v>6519</v>
      </c>
      <c r="G2291" s="239">
        <v>5901289534291</v>
      </c>
      <c r="H2291" s="16" t="s">
        <v>17</v>
      </c>
      <c r="I2291" s="113">
        <v>0.71</v>
      </c>
      <c r="J2291" s="115">
        <f>VLOOKUP(M2291,'Grupy rabatowe'!A:E,5,0)</f>
        <v>0</v>
      </c>
      <c r="K2291" s="100">
        <f t="shared" si="136"/>
        <v>0</v>
      </c>
      <c r="L2291" s="18">
        <f t="shared" si="137"/>
        <v>0.71</v>
      </c>
      <c r="M2291" s="19" t="s">
        <v>575</v>
      </c>
      <c r="N2291" s="24" t="str">
        <f t="shared" si="135"/>
        <v>rabat - grupa</v>
      </c>
    </row>
    <row r="2292" spans="1:14" ht="22.5" x14ac:dyDescent="0.25">
      <c r="A2292" s="196" t="s">
        <v>580</v>
      </c>
      <c r="B2292" s="132" t="s">
        <v>581</v>
      </c>
      <c r="C2292" s="41"/>
      <c r="D2292" s="16"/>
      <c r="E2292" s="265"/>
      <c r="F2292" s="194" t="s">
        <v>6519</v>
      </c>
      <c r="G2292" s="239">
        <v>5901289534307</v>
      </c>
      <c r="H2292" s="16" t="s">
        <v>17</v>
      </c>
      <c r="I2292" s="113">
        <v>0.78</v>
      </c>
      <c r="J2292" s="115">
        <f>VLOOKUP(M2292,'Grupy rabatowe'!A:E,5,0)</f>
        <v>0</v>
      </c>
      <c r="K2292" s="100">
        <f t="shared" si="136"/>
        <v>0</v>
      </c>
      <c r="L2292" s="18">
        <f t="shared" si="137"/>
        <v>0.78</v>
      </c>
      <c r="M2292" s="19" t="s">
        <v>575</v>
      </c>
      <c r="N2292" s="24" t="str">
        <f t="shared" si="135"/>
        <v>rabat - grupa</v>
      </c>
    </row>
    <row r="2293" spans="1:14" ht="22.5" x14ac:dyDescent="0.25">
      <c r="A2293" s="196" t="s">
        <v>582</v>
      </c>
      <c r="B2293" s="132" t="s">
        <v>583</v>
      </c>
      <c r="C2293" s="41"/>
      <c r="D2293" s="16"/>
      <c r="E2293" s="265"/>
      <c r="F2293" s="194" t="s">
        <v>6519</v>
      </c>
      <c r="G2293" s="239">
        <v>5901289534314</v>
      </c>
      <c r="H2293" s="16" t="s">
        <v>17</v>
      </c>
      <c r="I2293" s="113">
        <v>1.62</v>
      </c>
      <c r="J2293" s="115">
        <f>VLOOKUP(M2293,'Grupy rabatowe'!A:E,5,0)</f>
        <v>0</v>
      </c>
      <c r="K2293" s="100">
        <f t="shared" si="136"/>
        <v>0</v>
      </c>
      <c r="L2293" s="18">
        <f t="shared" si="137"/>
        <v>1.62</v>
      </c>
      <c r="M2293" s="19" t="s">
        <v>575</v>
      </c>
      <c r="N2293" s="24" t="str">
        <f t="shared" si="135"/>
        <v>rabat - grupa</v>
      </c>
    </row>
    <row r="2294" spans="1:14" ht="22.5" x14ac:dyDescent="0.25">
      <c r="A2294" s="196" t="s">
        <v>6507</v>
      </c>
      <c r="B2294" s="183" t="s">
        <v>6508</v>
      </c>
      <c r="C2294" s="41"/>
      <c r="D2294" s="16"/>
      <c r="E2294" s="265"/>
      <c r="F2294" s="194" t="s">
        <v>6517</v>
      </c>
      <c r="G2294" s="257">
        <v>5904067626072</v>
      </c>
      <c r="H2294" s="16" t="s">
        <v>5049</v>
      </c>
      <c r="I2294" s="258">
        <v>6.63</v>
      </c>
      <c r="J2294" s="115">
        <f>VLOOKUP(M2294,'Grupy rabatowe'!A:E,5,0)</f>
        <v>0</v>
      </c>
      <c r="K2294" s="100">
        <f t="shared" si="136"/>
        <v>0</v>
      </c>
      <c r="L2294" s="18">
        <f t="shared" si="137"/>
        <v>6.63</v>
      </c>
      <c r="M2294" s="19" t="s">
        <v>575</v>
      </c>
      <c r="N2294" s="24" t="str">
        <f t="shared" si="135"/>
        <v>rabat - grupa</v>
      </c>
    </row>
    <row r="2295" spans="1:14" ht="22.5" x14ac:dyDescent="0.25">
      <c r="A2295" s="196" t="s">
        <v>6509</v>
      </c>
      <c r="B2295" s="183" t="s">
        <v>6510</v>
      </c>
      <c r="C2295" s="41"/>
      <c r="D2295" s="16"/>
      <c r="E2295" s="265"/>
      <c r="F2295" s="194" t="s">
        <v>6518</v>
      </c>
      <c r="G2295" s="259">
        <v>5904067626089</v>
      </c>
      <c r="H2295" s="16" t="s">
        <v>5049</v>
      </c>
      <c r="I2295" s="258">
        <v>8.06</v>
      </c>
      <c r="J2295" s="115">
        <f>VLOOKUP(M2295,'Grupy rabatowe'!A:E,5,0)</f>
        <v>0</v>
      </c>
      <c r="K2295" s="100">
        <f t="shared" si="136"/>
        <v>0</v>
      </c>
      <c r="L2295" s="18">
        <f t="shared" si="137"/>
        <v>8.06</v>
      </c>
      <c r="M2295" s="19" t="s">
        <v>575</v>
      </c>
      <c r="N2295" s="24" t="str">
        <f t="shared" si="135"/>
        <v>rabat - grupa</v>
      </c>
    </row>
    <row r="2296" spans="1:14" ht="22.5" x14ac:dyDescent="0.25">
      <c r="A2296" s="196" t="s">
        <v>6511</v>
      </c>
      <c r="B2296" s="183" t="s">
        <v>6512</v>
      </c>
      <c r="C2296" s="41"/>
      <c r="D2296" s="16"/>
      <c r="E2296" s="265"/>
      <c r="F2296" s="194" t="s">
        <v>6517</v>
      </c>
      <c r="G2296" s="259">
        <v>5904067626096</v>
      </c>
      <c r="H2296" s="16" t="s">
        <v>5049</v>
      </c>
      <c r="I2296" s="258">
        <v>9.23</v>
      </c>
      <c r="J2296" s="115">
        <f>VLOOKUP(M2296,'Grupy rabatowe'!A:E,5,0)</f>
        <v>0</v>
      </c>
      <c r="K2296" s="100">
        <f t="shared" si="136"/>
        <v>0</v>
      </c>
      <c r="L2296" s="18">
        <f t="shared" si="137"/>
        <v>9.23</v>
      </c>
      <c r="M2296" s="19" t="s">
        <v>575</v>
      </c>
      <c r="N2296" s="24" t="str">
        <f t="shared" si="135"/>
        <v>rabat - grupa</v>
      </c>
    </row>
    <row r="2297" spans="1:14" ht="22.5" x14ac:dyDescent="0.25">
      <c r="A2297" s="196" t="s">
        <v>6513</v>
      </c>
      <c r="B2297" s="183" t="s">
        <v>6514</v>
      </c>
      <c r="C2297" s="41"/>
      <c r="D2297" s="16"/>
      <c r="E2297" s="265"/>
      <c r="F2297" s="194" t="s">
        <v>6517</v>
      </c>
      <c r="G2297" s="259">
        <v>5904067626102</v>
      </c>
      <c r="H2297" s="16" t="s">
        <v>5049</v>
      </c>
      <c r="I2297" s="258">
        <v>10.14</v>
      </c>
      <c r="J2297" s="115">
        <f>VLOOKUP(M2297,'Grupy rabatowe'!A:E,5,0)</f>
        <v>0</v>
      </c>
      <c r="K2297" s="100">
        <f t="shared" si="136"/>
        <v>0</v>
      </c>
      <c r="L2297" s="18">
        <f t="shared" si="137"/>
        <v>10.14</v>
      </c>
      <c r="M2297" s="19" t="s">
        <v>575</v>
      </c>
      <c r="N2297" s="24" t="str">
        <f t="shared" si="135"/>
        <v>rabat - grupa</v>
      </c>
    </row>
    <row r="2298" spans="1:14" ht="22.5" x14ac:dyDescent="0.25">
      <c r="A2298" s="141" t="s">
        <v>6515</v>
      </c>
      <c r="B2298" s="183" t="s">
        <v>6516</v>
      </c>
      <c r="C2298" s="41"/>
      <c r="D2298" s="16"/>
      <c r="E2298" s="265"/>
      <c r="F2298" s="194" t="s">
        <v>6517</v>
      </c>
      <c r="G2298" s="259">
        <v>5904067626119</v>
      </c>
      <c r="H2298" s="16" t="s">
        <v>5049</v>
      </c>
      <c r="I2298" s="192">
        <v>21.06</v>
      </c>
      <c r="J2298" s="115">
        <f>VLOOKUP(M2298,'Grupy rabatowe'!A:E,5,0)</f>
        <v>0</v>
      </c>
      <c r="K2298" s="100">
        <f t="shared" si="136"/>
        <v>0</v>
      </c>
      <c r="L2298" s="18">
        <f t="shared" si="137"/>
        <v>21.06</v>
      </c>
      <c r="M2298" s="19" t="s">
        <v>575</v>
      </c>
      <c r="N2298" s="24" t="str">
        <f t="shared" si="135"/>
        <v>rabat - grupa</v>
      </c>
    </row>
    <row r="2299" spans="1:14" ht="22.5" x14ac:dyDescent="0.25">
      <c r="A2299" s="196" t="s">
        <v>584</v>
      </c>
      <c r="B2299" s="198" t="s">
        <v>3829</v>
      </c>
      <c r="C2299" s="41"/>
      <c r="D2299" s="16"/>
      <c r="E2299" s="265"/>
      <c r="F2299" s="194" t="s">
        <v>6528</v>
      </c>
      <c r="G2299" s="239">
        <v>5901087042288</v>
      </c>
      <c r="H2299" s="16" t="s">
        <v>17</v>
      </c>
      <c r="I2299" s="113">
        <v>1.2</v>
      </c>
      <c r="J2299" s="115">
        <f>VLOOKUP(M2299,'Grupy rabatowe'!A:E,5,0)</f>
        <v>0</v>
      </c>
      <c r="K2299" s="100">
        <f t="shared" si="136"/>
        <v>0</v>
      </c>
      <c r="L2299" s="18">
        <f t="shared" si="137"/>
        <v>1.2</v>
      </c>
      <c r="M2299" s="19" t="s">
        <v>575</v>
      </c>
      <c r="N2299" s="24" t="str">
        <f t="shared" si="135"/>
        <v>rabat - grupa</v>
      </c>
    </row>
    <row r="2300" spans="1:14" ht="22.5" x14ac:dyDescent="0.25">
      <c r="A2300" s="196" t="s">
        <v>585</v>
      </c>
      <c r="B2300" s="198" t="s">
        <v>3830</v>
      </c>
      <c r="C2300" s="41"/>
      <c r="D2300" s="16"/>
      <c r="E2300" s="265"/>
      <c r="F2300" s="194" t="s">
        <v>6528</v>
      </c>
      <c r="G2300" s="239">
        <v>5901087042295</v>
      </c>
      <c r="H2300" s="16" t="s">
        <v>17</v>
      </c>
      <c r="I2300" s="113">
        <v>1.61</v>
      </c>
      <c r="J2300" s="115">
        <f>VLOOKUP(M2300,'Grupy rabatowe'!A:E,5,0)</f>
        <v>0</v>
      </c>
      <c r="K2300" s="100">
        <f t="shared" si="136"/>
        <v>0</v>
      </c>
      <c r="L2300" s="18">
        <f t="shared" si="137"/>
        <v>1.61</v>
      </c>
      <c r="M2300" s="19" t="s">
        <v>575</v>
      </c>
      <c r="N2300" s="24" t="str">
        <f t="shared" si="135"/>
        <v>rabat - grupa</v>
      </c>
    </row>
    <row r="2301" spans="1:14" ht="22.5" x14ac:dyDescent="0.25">
      <c r="A2301" s="196" t="s">
        <v>586</v>
      </c>
      <c r="B2301" s="198" t="s">
        <v>3831</v>
      </c>
      <c r="C2301" s="41"/>
      <c r="D2301" s="16"/>
      <c r="E2301" s="265"/>
      <c r="F2301" s="194" t="s">
        <v>6528</v>
      </c>
      <c r="G2301" s="239">
        <v>5901087042301</v>
      </c>
      <c r="H2301" s="16" t="s">
        <v>17</v>
      </c>
      <c r="I2301" s="113">
        <v>2</v>
      </c>
      <c r="J2301" s="115">
        <f>VLOOKUP(M2301,'Grupy rabatowe'!A:E,5,0)</f>
        <v>0</v>
      </c>
      <c r="K2301" s="100">
        <f t="shared" si="136"/>
        <v>0</v>
      </c>
      <c r="L2301" s="18">
        <f t="shared" si="137"/>
        <v>2</v>
      </c>
      <c r="M2301" s="19" t="s">
        <v>575</v>
      </c>
      <c r="N2301" s="24" t="str">
        <f t="shared" si="135"/>
        <v>rabat - grupa</v>
      </c>
    </row>
    <row r="2302" spans="1:14" ht="22.5" x14ac:dyDescent="0.25">
      <c r="A2302" s="196" t="s">
        <v>587</v>
      </c>
      <c r="B2302" s="198" t="s">
        <v>3832</v>
      </c>
      <c r="C2302" s="41"/>
      <c r="D2302" s="16"/>
      <c r="E2302" s="265"/>
      <c r="F2302" s="194" t="s">
        <v>6528</v>
      </c>
      <c r="G2302" s="239">
        <v>5901087042318</v>
      </c>
      <c r="H2302" s="16" t="s">
        <v>17</v>
      </c>
      <c r="I2302" s="113">
        <v>2.4</v>
      </c>
      <c r="J2302" s="115">
        <f>VLOOKUP(M2302,'Grupy rabatowe'!A:E,5,0)</f>
        <v>0</v>
      </c>
      <c r="K2302" s="100">
        <f t="shared" si="136"/>
        <v>0</v>
      </c>
      <c r="L2302" s="18">
        <f t="shared" si="137"/>
        <v>2.4</v>
      </c>
      <c r="M2302" s="19" t="s">
        <v>575</v>
      </c>
      <c r="N2302" s="24" t="str">
        <f t="shared" si="135"/>
        <v>rabat - grupa</v>
      </c>
    </row>
    <row r="2303" spans="1:14" ht="22.5" x14ac:dyDescent="0.25">
      <c r="A2303" s="196" t="s">
        <v>6520</v>
      </c>
      <c r="B2303" s="132" t="s">
        <v>6521</v>
      </c>
      <c r="C2303" s="41"/>
      <c r="D2303" s="16"/>
      <c r="E2303" s="265"/>
      <c r="F2303" s="194" t="s">
        <v>6529</v>
      </c>
      <c r="G2303" s="259">
        <v>5904067626126</v>
      </c>
      <c r="H2303" s="16" t="s">
        <v>5049</v>
      </c>
      <c r="I2303" s="258">
        <v>15</v>
      </c>
      <c r="J2303" s="115">
        <f>VLOOKUP(M2303,'Grupy rabatowe'!A:E,5,0)</f>
        <v>0</v>
      </c>
      <c r="K2303" s="100">
        <f t="shared" si="136"/>
        <v>0</v>
      </c>
      <c r="L2303" s="18">
        <f t="shared" si="137"/>
        <v>15</v>
      </c>
      <c r="M2303" s="19" t="s">
        <v>575</v>
      </c>
      <c r="N2303" s="24" t="str">
        <f t="shared" si="135"/>
        <v>rabat - grupa</v>
      </c>
    </row>
    <row r="2304" spans="1:14" ht="22.5" x14ac:dyDescent="0.25">
      <c r="A2304" s="196" t="s">
        <v>6522</v>
      </c>
      <c r="B2304" s="183" t="s">
        <v>6523</v>
      </c>
      <c r="C2304" s="41"/>
      <c r="D2304" s="16"/>
      <c r="E2304" s="265"/>
      <c r="F2304" s="194" t="s">
        <v>6529</v>
      </c>
      <c r="G2304" s="257">
        <v>5904067626133</v>
      </c>
      <c r="H2304" s="16" t="s">
        <v>5049</v>
      </c>
      <c r="I2304" s="258">
        <v>20.13</v>
      </c>
      <c r="J2304" s="115">
        <f>VLOOKUP(M2304,'Grupy rabatowe'!A:E,5,0)</f>
        <v>0</v>
      </c>
      <c r="K2304" s="100">
        <f t="shared" si="136"/>
        <v>0</v>
      </c>
      <c r="L2304" s="18">
        <f t="shared" si="137"/>
        <v>20.13</v>
      </c>
      <c r="M2304" s="19" t="s">
        <v>575</v>
      </c>
      <c r="N2304" s="24" t="str">
        <f t="shared" si="135"/>
        <v>rabat - grupa</v>
      </c>
    </row>
    <row r="2305" spans="1:14" ht="22.5" x14ac:dyDescent="0.25">
      <c r="A2305" s="196" t="s">
        <v>6524</v>
      </c>
      <c r="B2305" s="183" t="s">
        <v>6525</v>
      </c>
      <c r="C2305" s="41"/>
      <c r="D2305" s="16"/>
      <c r="E2305" s="265"/>
      <c r="F2305" s="194" t="s">
        <v>6529</v>
      </c>
      <c r="G2305" s="257">
        <v>5904067626140</v>
      </c>
      <c r="H2305" s="16" t="s">
        <v>5049</v>
      </c>
      <c r="I2305" s="258">
        <v>25</v>
      </c>
      <c r="J2305" s="115">
        <f>VLOOKUP(M2305,'Grupy rabatowe'!A:E,5,0)</f>
        <v>0</v>
      </c>
      <c r="K2305" s="100">
        <f t="shared" si="136"/>
        <v>0</v>
      </c>
      <c r="L2305" s="18">
        <f t="shared" si="137"/>
        <v>25</v>
      </c>
      <c r="M2305" s="19" t="s">
        <v>575</v>
      </c>
      <c r="N2305" s="24" t="str">
        <f t="shared" si="135"/>
        <v>rabat - grupa</v>
      </c>
    </row>
    <row r="2306" spans="1:14" ht="22.5" x14ac:dyDescent="0.25">
      <c r="A2306" s="196" t="s">
        <v>6526</v>
      </c>
      <c r="B2306" s="183" t="s">
        <v>6527</v>
      </c>
      <c r="C2306" s="41"/>
      <c r="D2306" s="16"/>
      <c r="E2306" s="265"/>
      <c r="F2306" s="194" t="s">
        <v>6529</v>
      </c>
      <c r="G2306" s="257">
        <v>5904067626157</v>
      </c>
      <c r="H2306" s="16" t="s">
        <v>5049</v>
      </c>
      <c r="I2306" s="258">
        <v>30</v>
      </c>
      <c r="J2306" s="115">
        <f>VLOOKUP(M2306,'Grupy rabatowe'!A:E,5,0)</f>
        <v>0</v>
      </c>
      <c r="K2306" s="100">
        <f t="shared" si="136"/>
        <v>0</v>
      </c>
      <c r="L2306" s="18">
        <f t="shared" si="137"/>
        <v>30</v>
      </c>
      <c r="M2306" s="19" t="s">
        <v>575</v>
      </c>
      <c r="N2306" s="24" t="str">
        <f t="shared" si="135"/>
        <v>rabat - grupa</v>
      </c>
    </row>
    <row r="2307" spans="1:14" x14ac:dyDescent="0.25">
      <c r="A2307" s="196" t="s">
        <v>633</v>
      </c>
      <c r="B2307" s="132" t="s">
        <v>634</v>
      </c>
      <c r="C2307" s="41"/>
      <c r="D2307" s="16"/>
      <c r="E2307" s="265"/>
      <c r="F2307" s="194" t="s">
        <v>5277</v>
      </c>
      <c r="G2307" s="239">
        <v>5901289538374</v>
      </c>
      <c r="H2307" s="16" t="s">
        <v>17</v>
      </c>
      <c r="I2307" s="113">
        <v>2.79</v>
      </c>
      <c r="J2307" s="115">
        <f>VLOOKUP(M2307,'Grupy rabatowe'!A:E,5,0)</f>
        <v>0</v>
      </c>
      <c r="K2307" s="100">
        <f t="shared" si="136"/>
        <v>0</v>
      </c>
      <c r="L2307" s="18">
        <f t="shared" si="137"/>
        <v>2.79</v>
      </c>
      <c r="M2307" s="19" t="s">
        <v>575</v>
      </c>
      <c r="N2307" s="24" t="str">
        <f t="shared" si="135"/>
        <v>rabat - grupa</v>
      </c>
    </row>
    <row r="2308" spans="1:14" x14ac:dyDescent="0.25">
      <c r="A2308" s="196" t="s">
        <v>635</v>
      </c>
      <c r="B2308" s="132" t="s">
        <v>636</v>
      </c>
      <c r="C2308" s="41"/>
      <c r="D2308" s="16"/>
      <c r="E2308" s="265"/>
      <c r="F2308" s="194" t="s">
        <v>5278</v>
      </c>
      <c r="G2308" s="239">
        <v>5901289538381</v>
      </c>
      <c r="H2308" s="16" t="s">
        <v>17</v>
      </c>
      <c r="I2308" s="113">
        <v>3.53</v>
      </c>
      <c r="J2308" s="115">
        <f>VLOOKUP(M2308,'Grupy rabatowe'!A:E,5,0)</f>
        <v>0</v>
      </c>
      <c r="K2308" s="100">
        <f t="shared" si="136"/>
        <v>0</v>
      </c>
      <c r="L2308" s="18">
        <f t="shared" si="137"/>
        <v>3.53</v>
      </c>
      <c r="M2308" s="19" t="s">
        <v>575</v>
      </c>
      <c r="N2308" s="24" t="str">
        <f t="shared" si="135"/>
        <v>rabat - grupa</v>
      </c>
    </row>
    <row r="2309" spans="1:14" x14ac:dyDescent="0.25">
      <c r="A2309" s="196" t="s">
        <v>637</v>
      </c>
      <c r="B2309" s="132" t="s">
        <v>638</v>
      </c>
      <c r="C2309" s="41"/>
      <c r="D2309" s="16"/>
      <c r="E2309" s="265"/>
      <c r="F2309" s="194" t="s">
        <v>5279</v>
      </c>
      <c r="G2309" s="239">
        <v>5901289538398</v>
      </c>
      <c r="H2309" s="16" t="s">
        <v>17</v>
      </c>
      <c r="I2309" s="113">
        <v>4.8</v>
      </c>
      <c r="J2309" s="115">
        <f>VLOOKUP(M2309,'Grupy rabatowe'!A:E,5,0)</f>
        <v>0</v>
      </c>
      <c r="K2309" s="100">
        <f t="shared" si="136"/>
        <v>0</v>
      </c>
      <c r="L2309" s="18">
        <f t="shared" si="137"/>
        <v>4.8</v>
      </c>
      <c r="M2309" s="19" t="s">
        <v>575</v>
      </c>
      <c r="N2309" s="24" t="str">
        <f t="shared" si="135"/>
        <v>rabat - grupa</v>
      </c>
    </row>
    <row r="2310" spans="1:14" x14ac:dyDescent="0.25">
      <c r="A2310" s="196" t="s">
        <v>639</v>
      </c>
      <c r="B2310" s="132" t="s">
        <v>640</v>
      </c>
      <c r="C2310" s="41"/>
      <c r="D2310" s="16"/>
      <c r="E2310" s="265"/>
      <c r="F2310" s="194" t="s">
        <v>5280</v>
      </c>
      <c r="G2310" s="239">
        <v>5901289538404</v>
      </c>
      <c r="H2310" s="16" t="s">
        <v>17</v>
      </c>
      <c r="I2310" s="113">
        <v>6.36</v>
      </c>
      <c r="J2310" s="115">
        <f>VLOOKUP(M2310,'Grupy rabatowe'!A:E,5,0)</f>
        <v>0</v>
      </c>
      <c r="K2310" s="100">
        <f t="shared" si="136"/>
        <v>0</v>
      </c>
      <c r="L2310" s="18">
        <f t="shared" si="137"/>
        <v>6.36</v>
      </c>
      <c r="M2310" s="19" t="s">
        <v>575</v>
      </c>
      <c r="N2310" s="24" t="str">
        <f t="shared" si="135"/>
        <v>rabat - grupa</v>
      </c>
    </row>
    <row r="2311" spans="1:14" x14ac:dyDescent="0.25">
      <c r="A2311" s="196" t="s">
        <v>641</v>
      </c>
      <c r="B2311" s="132" t="s">
        <v>642</v>
      </c>
      <c r="C2311" s="41"/>
      <c r="D2311" s="16"/>
      <c r="E2311" s="265"/>
      <c r="F2311" s="194" t="s">
        <v>5281</v>
      </c>
      <c r="G2311" s="239">
        <v>5901289538411</v>
      </c>
      <c r="H2311" s="16" t="s">
        <v>17</v>
      </c>
      <c r="I2311" s="113">
        <v>8.91</v>
      </c>
      <c r="J2311" s="115">
        <f>VLOOKUP(M2311,'Grupy rabatowe'!A:E,5,0)</f>
        <v>0</v>
      </c>
      <c r="K2311" s="100">
        <f t="shared" si="136"/>
        <v>0</v>
      </c>
      <c r="L2311" s="18">
        <f t="shared" si="137"/>
        <v>8.91</v>
      </c>
      <c r="M2311" s="19" t="s">
        <v>575</v>
      </c>
      <c r="N2311" s="24" t="str">
        <f t="shared" si="135"/>
        <v>rabat - grupa</v>
      </c>
    </row>
    <row r="2312" spans="1:14" x14ac:dyDescent="0.25">
      <c r="A2312" s="196" t="s">
        <v>6660</v>
      </c>
      <c r="B2312" s="132" t="s">
        <v>6661</v>
      </c>
      <c r="C2312" s="41"/>
      <c r="D2312" s="16"/>
      <c r="E2312" s="265"/>
      <c r="F2312" s="236" t="s">
        <v>6662</v>
      </c>
      <c r="G2312" s="267">
        <v>5904067631694</v>
      </c>
      <c r="H2312" s="135" t="s">
        <v>6663</v>
      </c>
      <c r="I2312" s="189">
        <v>12.5</v>
      </c>
      <c r="J2312" s="115">
        <f>VLOOKUP(M2312,'Grupy rabatowe'!A:E,5,0)</f>
        <v>0</v>
      </c>
      <c r="K2312" s="100">
        <f t="shared" ref="K2312" si="138">J2312</f>
        <v>0</v>
      </c>
      <c r="L2312" s="18">
        <f t="shared" ref="L2312" si="139">I2312*(1-K2312)</f>
        <v>12.5</v>
      </c>
      <c r="M2312" s="19" t="s">
        <v>575</v>
      </c>
      <c r="N2312" s="24" t="str">
        <f t="shared" ref="N2312" si="140">IF(J2312=K2312,"rabat - grupa","rabat - produkt")</f>
        <v>rabat - grupa</v>
      </c>
    </row>
    <row r="2313" spans="1:14" x14ac:dyDescent="0.25">
      <c r="A2313" s="200" t="s">
        <v>6530</v>
      </c>
      <c r="B2313" s="132" t="s">
        <v>6531</v>
      </c>
      <c r="C2313" s="41"/>
      <c r="D2313" s="16"/>
      <c r="E2313" s="265"/>
      <c r="F2313" s="236" t="s">
        <v>6532</v>
      </c>
      <c r="G2313" s="257">
        <v>5904067626485</v>
      </c>
      <c r="H2313" s="16" t="s">
        <v>17</v>
      </c>
      <c r="I2313" s="113">
        <v>0.36</v>
      </c>
      <c r="J2313" s="115">
        <f>VLOOKUP(M2313,'Grupy rabatowe'!A:E,5,0)</f>
        <v>0</v>
      </c>
      <c r="K2313" s="100">
        <f t="shared" si="136"/>
        <v>0</v>
      </c>
      <c r="L2313" s="18">
        <f t="shared" si="137"/>
        <v>0.36</v>
      </c>
      <c r="M2313" s="19" t="s">
        <v>575</v>
      </c>
      <c r="N2313" s="24" t="str">
        <f t="shared" si="135"/>
        <v>rabat - grupa</v>
      </c>
    </row>
    <row r="2314" spans="1:14" x14ac:dyDescent="0.25">
      <c r="A2314" s="196" t="s">
        <v>601</v>
      </c>
      <c r="B2314" s="132" t="s">
        <v>602</v>
      </c>
      <c r="C2314" s="41"/>
      <c r="D2314" s="16"/>
      <c r="E2314" s="265"/>
      <c r="F2314" s="194" t="s">
        <v>5282</v>
      </c>
      <c r="G2314" s="239">
        <v>5901289538077</v>
      </c>
      <c r="H2314" s="16" t="s">
        <v>17</v>
      </c>
      <c r="I2314" s="113">
        <v>3.24</v>
      </c>
      <c r="J2314" s="115">
        <f>VLOOKUP(M2314,'Grupy rabatowe'!A:E,5,0)</f>
        <v>0</v>
      </c>
      <c r="K2314" s="100">
        <f t="shared" si="136"/>
        <v>0</v>
      </c>
      <c r="L2314" s="18">
        <f t="shared" si="137"/>
        <v>3.24</v>
      </c>
      <c r="M2314" s="19" t="s">
        <v>375</v>
      </c>
      <c r="N2314" s="24" t="str">
        <f t="shared" si="135"/>
        <v>rabat - grupa</v>
      </c>
    </row>
    <row r="2315" spans="1:14" x14ac:dyDescent="0.25">
      <c r="A2315" s="196" t="s">
        <v>603</v>
      </c>
      <c r="B2315" s="132" t="s">
        <v>604</v>
      </c>
      <c r="C2315" s="41"/>
      <c r="D2315" s="16"/>
      <c r="E2315" s="265"/>
      <c r="F2315" s="194" t="s">
        <v>5282</v>
      </c>
      <c r="G2315" s="239">
        <v>5901289538084</v>
      </c>
      <c r="H2315" s="16" t="s">
        <v>17</v>
      </c>
      <c r="I2315" s="113">
        <v>3.82</v>
      </c>
      <c r="J2315" s="115">
        <f>VLOOKUP(M2315,'Grupy rabatowe'!A:E,5,0)</f>
        <v>0</v>
      </c>
      <c r="K2315" s="100">
        <f t="shared" si="136"/>
        <v>0</v>
      </c>
      <c r="L2315" s="18">
        <f t="shared" si="137"/>
        <v>3.82</v>
      </c>
      <c r="M2315" s="19" t="s">
        <v>375</v>
      </c>
      <c r="N2315" s="24" t="str">
        <f t="shared" si="135"/>
        <v>rabat - grupa</v>
      </c>
    </row>
    <row r="2316" spans="1:14" x14ac:dyDescent="0.25">
      <c r="A2316" s="196" t="s">
        <v>605</v>
      </c>
      <c r="B2316" s="132" t="s">
        <v>606</v>
      </c>
      <c r="C2316" s="41"/>
      <c r="D2316" s="16"/>
      <c r="E2316" s="265"/>
      <c r="F2316" s="194" t="s">
        <v>5282</v>
      </c>
      <c r="G2316" s="239">
        <v>5901289534352</v>
      </c>
      <c r="H2316" s="16" t="s">
        <v>17</v>
      </c>
      <c r="I2316" s="113">
        <v>3.49</v>
      </c>
      <c r="J2316" s="115">
        <f>VLOOKUP(M2316,'Grupy rabatowe'!A:E,5,0)</f>
        <v>0</v>
      </c>
      <c r="K2316" s="100">
        <f t="shared" si="136"/>
        <v>0</v>
      </c>
      <c r="L2316" s="18">
        <f t="shared" si="137"/>
        <v>3.49</v>
      </c>
      <c r="M2316" s="19" t="s">
        <v>375</v>
      </c>
      <c r="N2316" s="24" t="str">
        <f t="shared" si="135"/>
        <v>rabat - grupa</v>
      </c>
    </row>
    <row r="2317" spans="1:14" x14ac:dyDescent="0.25">
      <c r="A2317" s="196" t="s">
        <v>607</v>
      </c>
      <c r="B2317" s="132" t="s">
        <v>608</v>
      </c>
      <c r="C2317" s="41"/>
      <c r="D2317" s="16"/>
      <c r="E2317" s="265"/>
      <c r="F2317" s="194" t="s">
        <v>5282</v>
      </c>
      <c r="G2317" s="239">
        <v>5901289534369</v>
      </c>
      <c r="H2317" s="16" t="s">
        <v>17</v>
      </c>
      <c r="I2317" s="113">
        <v>4.4000000000000004</v>
      </c>
      <c r="J2317" s="115">
        <f>VLOOKUP(M2317,'Grupy rabatowe'!A:E,5,0)</f>
        <v>0</v>
      </c>
      <c r="K2317" s="100">
        <f t="shared" si="136"/>
        <v>0</v>
      </c>
      <c r="L2317" s="18">
        <f t="shared" si="137"/>
        <v>4.4000000000000004</v>
      </c>
      <c r="M2317" s="19" t="s">
        <v>375</v>
      </c>
      <c r="N2317" s="24" t="str">
        <f t="shared" si="135"/>
        <v>rabat - grupa</v>
      </c>
    </row>
    <row r="2318" spans="1:14" x14ac:dyDescent="0.25">
      <c r="A2318" s="196" t="s">
        <v>609</v>
      </c>
      <c r="B2318" s="132" t="s">
        <v>610</v>
      </c>
      <c r="C2318" s="41"/>
      <c r="D2318" s="16"/>
      <c r="E2318" s="265"/>
      <c r="F2318" s="194" t="s">
        <v>5283</v>
      </c>
      <c r="G2318" s="239">
        <v>5901289530910</v>
      </c>
      <c r="H2318" s="16" t="s">
        <v>17</v>
      </c>
      <c r="I2318" s="113">
        <v>6.72</v>
      </c>
      <c r="J2318" s="115">
        <f>VLOOKUP(M2318,'Grupy rabatowe'!A:E,5,0)</f>
        <v>0</v>
      </c>
      <c r="K2318" s="100">
        <f t="shared" si="136"/>
        <v>0</v>
      </c>
      <c r="L2318" s="18">
        <f t="shared" si="137"/>
        <v>6.72</v>
      </c>
      <c r="M2318" s="19" t="s">
        <v>375</v>
      </c>
      <c r="N2318" s="24" t="str">
        <f t="shared" si="135"/>
        <v>rabat - grupa</v>
      </c>
    </row>
    <row r="2319" spans="1:14" x14ac:dyDescent="0.25">
      <c r="A2319" s="196" t="s">
        <v>611</v>
      </c>
      <c r="B2319" s="132" t="s">
        <v>612</v>
      </c>
      <c r="C2319" s="41"/>
      <c r="D2319" s="16"/>
      <c r="E2319" s="265"/>
      <c r="F2319" s="194" t="s">
        <v>5283</v>
      </c>
      <c r="G2319" s="239">
        <v>5901289530927</v>
      </c>
      <c r="H2319" s="16" t="s">
        <v>17</v>
      </c>
      <c r="I2319" s="113">
        <v>7.42</v>
      </c>
      <c r="J2319" s="115">
        <f>VLOOKUP(M2319,'Grupy rabatowe'!A:E,5,0)</f>
        <v>0</v>
      </c>
      <c r="K2319" s="100">
        <f t="shared" si="136"/>
        <v>0</v>
      </c>
      <c r="L2319" s="18">
        <f t="shared" si="137"/>
        <v>7.42</v>
      </c>
      <c r="M2319" s="19" t="s">
        <v>375</v>
      </c>
      <c r="N2319" s="24" t="str">
        <f t="shared" si="135"/>
        <v>rabat - grupa</v>
      </c>
    </row>
    <row r="2320" spans="1:14" x14ac:dyDescent="0.25">
      <c r="A2320" s="196" t="s">
        <v>613</v>
      </c>
      <c r="B2320" s="132" t="s">
        <v>614</v>
      </c>
      <c r="C2320" s="41"/>
      <c r="D2320" s="16"/>
      <c r="E2320" s="265"/>
      <c r="F2320" s="194" t="s">
        <v>5283</v>
      </c>
      <c r="G2320" s="239">
        <v>5901289530934</v>
      </c>
      <c r="H2320" s="16" t="s">
        <v>17</v>
      </c>
      <c r="I2320" s="113">
        <v>12.04</v>
      </c>
      <c r="J2320" s="115">
        <f>VLOOKUP(M2320,'Grupy rabatowe'!A:E,5,0)</f>
        <v>0</v>
      </c>
      <c r="K2320" s="100">
        <f t="shared" si="136"/>
        <v>0</v>
      </c>
      <c r="L2320" s="18">
        <f t="shared" si="137"/>
        <v>12.04</v>
      </c>
      <c r="M2320" s="19" t="s">
        <v>375</v>
      </c>
      <c r="N2320" s="24" t="str">
        <f t="shared" si="135"/>
        <v>rabat - grupa</v>
      </c>
    </row>
    <row r="2321" spans="1:14" x14ac:dyDescent="0.25">
      <c r="A2321" s="196" t="s">
        <v>615</v>
      </c>
      <c r="B2321" s="132" t="s">
        <v>616</v>
      </c>
      <c r="C2321" s="41"/>
      <c r="D2321" s="16"/>
      <c r="E2321" s="265"/>
      <c r="F2321" s="194" t="s">
        <v>5283</v>
      </c>
      <c r="G2321" s="239">
        <v>5901289531894</v>
      </c>
      <c r="H2321" s="16" t="s">
        <v>17</v>
      </c>
      <c r="I2321" s="113">
        <v>14.6</v>
      </c>
      <c r="J2321" s="115">
        <f>VLOOKUP(M2321,'Grupy rabatowe'!A:E,5,0)</f>
        <v>0</v>
      </c>
      <c r="K2321" s="100">
        <f t="shared" si="136"/>
        <v>0</v>
      </c>
      <c r="L2321" s="18">
        <f t="shared" si="137"/>
        <v>14.6</v>
      </c>
      <c r="M2321" s="19" t="s">
        <v>375</v>
      </c>
      <c r="N2321" s="24" t="str">
        <f t="shared" si="135"/>
        <v>rabat - grupa</v>
      </c>
    </row>
    <row r="2322" spans="1:14" x14ac:dyDescent="0.25">
      <c r="A2322" s="196" t="s">
        <v>617</v>
      </c>
      <c r="B2322" s="198" t="s">
        <v>618</v>
      </c>
      <c r="C2322" s="41"/>
      <c r="D2322" s="16"/>
      <c r="E2322" s="265"/>
      <c r="F2322" s="194" t="s">
        <v>5284</v>
      </c>
      <c r="G2322" s="239">
        <v>5902188702408</v>
      </c>
      <c r="H2322" s="16" t="s">
        <v>17</v>
      </c>
      <c r="I2322" s="113">
        <v>36.21</v>
      </c>
      <c r="J2322" s="115">
        <f>VLOOKUP(M2322,'Grupy rabatowe'!A:E,5,0)</f>
        <v>0</v>
      </c>
      <c r="K2322" s="100">
        <f t="shared" si="136"/>
        <v>0</v>
      </c>
      <c r="L2322" s="18">
        <f t="shared" si="137"/>
        <v>36.21</v>
      </c>
      <c r="M2322" s="19" t="s">
        <v>375</v>
      </c>
      <c r="N2322" s="24" t="str">
        <f t="shared" si="135"/>
        <v>rabat - grupa</v>
      </c>
    </row>
    <row r="2323" spans="1:14" x14ac:dyDescent="0.25">
      <c r="A2323" s="196" t="s">
        <v>619</v>
      </c>
      <c r="B2323" s="198" t="s">
        <v>620</v>
      </c>
      <c r="C2323" s="41"/>
      <c r="D2323" s="16"/>
      <c r="E2323" s="265"/>
      <c r="F2323" s="194" t="s">
        <v>5285</v>
      </c>
      <c r="G2323" s="239">
        <v>5902188702415</v>
      </c>
      <c r="H2323" s="16" t="s">
        <v>17</v>
      </c>
      <c r="I2323" s="113">
        <v>37.44</v>
      </c>
      <c r="J2323" s="115">
        <f>VLOOKUP(M2323,'Grupy rabatowe'!A:E,5,0)</f>
        <v>0</v>
      </c>
      <c r="K2323" s="100">
        <f t="shared" si="136"/>
        <v>0</v>
      </c>
      <c r="L2323" s="18">
        <f t="shared" si="137"/>
        <v>37.44</v>
      </c>
      <c r="M2323" s="19" t="s">
        <v>375</v>
      </c>
      <c r="N2323" s="24" t="str">
        <f t="shared" si="135"/>
        <v>rabat - grupa</v>
      </c>
    </row>
    <row r="2324" spans="1:14" x14ac:dyDescent="0.25">
      <c r="A2324" s="196" t="s">
        <v>621</v>
      </c>
      <c r="B2324" s="198" t="s">
        <v>622</v>
      </c>
      <c r="C2324" s="41"/>
      <c r="D2324" s="16"/>
      <c r="E2324" s="265"/>
      <c r="F2324" s="194" t="s">
        <v>5286</v>
      </c>
      <c r="G2324" s="239">
        <v>5902188702422</v>
      </c>
      <c r="H2324" s="16" t="s">
        <v>17</v>
      </c>
      <c r="I2324" s="113">
        <v>49.58</v>
      </c>
      <c r="J2324" s="115">
        <f>VLOOKUP(M2324,'Grupy rabatowe'!A:E,5,0)</f>
        <v>0</v>
      </c>
      <c r="K2324" s="100">
        <f t="shared" si="136"/>
        <v>0</v>
      </c>
      <c r="L2324" s="18">
        <f t="shared" si="137"/>
        <v>49.58</v>
      </c>
      <c r="M2324" s="19" t="s">
        <v>375</v>
      </c>
      <c r="N2324" s="24" t="str">
        <f t="shared" si="135"/>
        <v>rabat - grupa</v>
      </c>
    </row>
    <row r="2325" spans="1:14" s="31" customFormat="1" x14ac:dyDescent="0.2">
      <c r="A2325" s="196" t="s">
        <v>625</v>
      </c>
      <c r="B2325" s="198" t="s">
        <v>626</v>
      </c>
      <c r="C2325" s="41"/>
      <c r="D2325" s="16"/>
      <c r="E2325" s="265"/>
      <c r="F2325" s="194" t="s">
        <v>5284</v>
      </c>
      <c r="G2325" s="239">
        <v>5902188702439</v>
      </c>
      <c r="H2325" s="16" t="s">
        <v>17</v>
      </c>
      <c r="I2325" s="113">
        <v>41.46</v>
      </c>
      <c r="J2325" s="115">
        <f>VLOOKUP(M2325,'Grupy rabatowe'!A:E,5,0)</f>
        <v>0</v>
      </c>
      <c r="K2325" s="100">
        <f t="shared" si="136"/>
        <v>0</v>
      </c>
      <c r="L2325" s="18">
        <f t="shared" si="137"/>
        <v>41.46</v>
      </c>
      <c r="M2325" s="19" t="s">
        <v>375</v>
      </c>
      <c r="N2325" s="24" t="str">
        <f t="shared" si="135"/>
        <v>rabat - grupa</v>
      </c>
    </row>
    <row r="2326" spans="1:14" x14ac:dyDescent="0.25">
      <c r="A2326" s="196" t="s">
        <v>627</v>
      </c>
      <c r="B2326" s="198" t="s">
        <v>628</v>
      </c>
      <c r="C2326" s="41"/>
      <c r="D2326" s="16"/>
      <c r="E2326" s="265"/>
      <c r="F2326" s="194" t="s">
        <v>5285</v>
      </c>
      <c r="G2326" s="239">
        <v>5902188702446</v>
      </c>
      <c r="H2326" s="16" t="s">
        <v>17</v>
      </c>
      <c r="I2326" s="113">
        <v>42.51</v>
      </c>
      <c r="J2326" s="115">
        <f>VLOOKUP(M2326,'Grupy rabatowe'!A:E,5,0)</f>
        <v>0</v>
      </c>
      <c r="K2326" s="100">
        <f t="shared" si="136"/>
        <v>0</v>
      </c>
      <c r="L2326" s="18">
        <f t="shared" si="137"/>
        <v>42.51</v>
      </c>
      <c r="M2326" s="19" t="s">
        <v>375</v>
      </c>
      <c r="N2326" s="24" t="str">
        <f t="shared" si="135"/>
        <v>rabat - grupa</v>
      </c>
    </row>
    <row r="2327" spans="1:14" x14ac:dyDescent="0.25">
      <c r="A2327" s="196" t="s">
        <v>629</v>
      </c>
      <c r="B2327" s="198" t="s">
        <v>630</v>
      </c>
      <c r="C2327" s="41"/>
      <c r="D2327" s="16"/>
      <c r="E2327" s="265"/>
      <c r="F2327" s="194" t="s">
        <v>5286</v>
      </c>
      <c r="G2327" s="239">
        <v>5902188702453</v>
      </c>
      <c r="H2327" s="16" t="s">
        <v>17</v>
      </c>
      <c r="I2327" s="113">
        <v>54.71</v>
      </c>
      <c r="J2327" s="115">
        <f>VLOOKUP(M2327,'Grupy rabatowe'!A:E,5,0)</f>
        <v>0</v>
      </c>
      <c r="K2327" s="100">
        <f t="shared" si="136"/>
        <v>0</v>
      </c>
      <c r="L2327" s="18">
        <f t="shared" si="137"/>
        <v>54.71</v>
      </c>
      <c r="M2327" s="19" t="s">
        <v>375</v>
      </c>
      <c r="N2327" s="24" t="str">
        <f t="shared" si="135"/>
        <v>rabat - grupa</v>
      </c>
    </row>
    <row r="2328" spans="1:14" x14ac:dyDescent="0.25">
      <c r="A2328" s="196" t="s">
        <v>623</v>
      </c>
      <c r="B2328" s="198" t="s">
        <v>624</v>
      </c>
      <c r="C2328" s="41"/>
      <c r="D2328" s="16"/>
      <c r="E2328" s="265"/>
      <c r="F2328" s="194" t="s">
        <v>5287</v>
      </c>
      <c r="G2328" s="239">
        <v>5901087040086</v>
      </c>
      <c r="H2328" s="16" t="s">
        <v>17</v>
      </c>
      <c r="I2328" s="113">
        <v>76.81</v>
      </c>
      <c r="J2328" s="115">
        <f>VLOOKUP(M2328,'Grupy rabatowe'!A:E,5,0)</f>
        <v>0</v>
      </c>
      <c r="K2328" s="100">
        <f t="shared" si="136"/>
        <v>0</v>
      </c>
      <c r="L2328" s="18">
        <f t="shared" si="137"/>
        <v>76.81</v>
      </c>
      <c r="M2328" s="19" t="s">
        <v>375</v>
      </c>
      <c r="N2328" s="24" t="str">
        <f t="shared" si="135"/>
        <v>rabat - grupa</v>
      </c>
    </row>
    <row r="2329" spans="1:14" x14ac:dyDescent="0.25">
      <c r="A2329" s="196" t="s">
        <v>631</v>
      </c>
      <c r="B2329" s="132" t="s">
        <v>632</v>
      </c>
      <c r="C2329" s="41"/>
      <c r="D2329" s="16"/>
      <c r="E2329" s="265"/>
      <c r="F2329" s="194" t="s">
        <v>5287</v>
      </c>
      <c r="G2329" s="239">
        <v>5901087040093</v>
      </c>
      <c r="H2329" s="16" t="s">
        <v>17</v>
      </c>
      <c r="I2329" s="113">
        <v>81.17</v>
      </c>
      <c r="J2329" s="115">
        <f>VLOOKUP(M2329,'Grupy rabatowe'!A:E,5,0)</f>
        <v>0</v>
      </c>
      <c r="K2329" s="100">
        <f t="shared" si="136"/>
        <v>0</v>
      </c>
      <c r="L2329" s="18">
        <f t="shared" si="137"/>
        <v>81.17</v>
      </c>
      <c r="M2329" s="19" t="s">
        <v>375</v>
      </c>
      <c r="N2329" s="24" t="str">
        <f t="shared" si="135"/>
        <v>rabat - grupa</v>
      </c>
    </row>
    <row r="2330" spans="1:14" x14ac:dyDescent="0.25">
      <c r="A2330" s="196" t="s">
        <v>3621</v>
      </c>
      <c r="B2330" s="132" t="s">
        <v>3622</v>
      </c>
      <c r="C2330" s="41"/>
      <c r="D2330" s="16"/>
      <c r="E2330" s="265"/>
      <c r="F2330" s="194"/>
      <c r="G2330" s="239">
        <v>5904067604766</v>
      </c>
      <c r="H2330" s="16" t="s">
        <v>17</v>
      </c>
      <c r="I2330" s="113">
        <v>4.84</v>
      </c>
      <c r="J2330" s="115">
        <f>VLOOKUP(M2330,'Grupy rabatowe'!A:E,5,0)</f>
        <v>0</v>
      </c>
      <c r="K2330" s="100">
        <f t="shared" si="136"/>
        <v>0</v>
      </c>
      <c r="L2330" s="18">
        <f t="shared" si="137"/>
        <v>4.84</v>
      </c>
      <c r="M2330" s="19" t="s">
        <v>375</v>
      </c>
      <c r="N2330" s="24" t="str">
        <f t="shared" si="135"/>
        <v>rabat - grupa</v>
      </c>
    </row>
    <row r="2331" spans="1:14" x14ac:dyDescent="0.25">
      <c r="A2331" s="196" t="s">
        <v>554</v>
      </c>
      <c r="B2331" s="132" t="s">
        <v>555</v>
      </c>
      <c r="C2331" s="41"/>
      <c r="D2331" s="16"/>
      <c r="E2331" s="265"/>
      <c r="F2331" s="194"/>
      <c r="G2331" s="239">
        <v>5901289534208</v>
      </c>
      <c r="H2331" s="16" t="s">
        <v>17</v>
      </c>
      <c r="I2331" s="113">
        <v>10.99</v>
      </c>
      <c r="J2331" s="115">
        <f>VLOOKUP(M2331,'Grupy rabatowe'!A:E,5,0)</f>
        <v>0</v>
      </c>
      <c r="K2331" s="100">
        <f t="shared" si="136"/>
        <v>0</v>
      </c>
      <c r="L2331" s="18">
        <f t="shared" si="137"/>
        <v>10.99</v>
      </c>
      <c r="M2331" s="19" t="s">
        <v>375</v>
      </c>
      <c r="N2331" s="24" t="str">
        <f t="shared" si="135"/>
        <v>rabat - grupa</v>
      </c>
    </row>
    <row r="2332" spans="1:14" x14ac:dyDescent="0.25">
      <c r="A2332" s="196" t="s">
        <v>556</v>
      </c>
      <c r="B2332" s="132" t="s">
        <v>557</v>
      </c>
      <c r="C2332" s="41"/>
      <c r="D2332" s="16"/>
      <c r="E2332" s="265"/>
      <c r="F2332" s="194"/>
      <c r="G2332" s="239">
        <v>5901289534215</v>
      </c>
      <c r="H2332" s="16" t="s">
        <v>17</v>
      </c>
      <c r="I2332" s="113">
        <v>12.49</v>
      </c>
      <c r="J2332" s="115">
        <f>VLOOKUP(M2332,'Grupy rabatowe'!A:E,5,0)</f>
        <v>0</v>
      </c>
      <c r="K2332" s="100">
        <f t="shared" si="136"/>
        <v>0</v>
      </c>
      <c r="L2332" s="18">
        <f t="shared" si="137"/>
        <v>12.49</v>
      </c>
      <c r="M2332" s="19" t="s">
        <v>375</v>
      </c>
      <c r="N2332" s="24" t="str">
        <f t="shared" si="135"/>
        <v>rabat - grupa</v>
      </c>
    </row>
    <row r="2333" spans="1:14" x14ac:dyDescent="0.25">
      <c r="A2333" s="196" t="s">
        <v>558</v>
      </c>
      <c r="B2333" s="132" t="s">
        <v>559</v>
      </c>
      <c r="C2333" s="41"/>
      <c r="D2333" s="16"/>
      <c r="E2333" s="265"/>
      <c r="F2333" s="194"/>
      <c r="G2333" s="239">
        <v>5901289534222</v>
      </c>
      <c r="H2333" s="16" t="s">
        <v>17</v>
      </c>
      <c r="I2333" s="113">
        <v>13.47</v>
      </c>
      <c r="J2333" s="115">
        <f>VLOOKUP(M2333,'Grupy rabatowe'!A:E,5,0)</f>
        <v>0</v>
      </c>
      <c r="K2333" s="100">
        <f t="shared" si="136"/>
        <v>0</v>
      </c>
      <c r="L2333" s="18">
        <f t="shared" si="137"/>
        <v>13.47</v>
      </c>
      <c r="M2333" s="19" t="s">
        <v>375</v>
      </c>
      <c r="N2333" s="24" t="str">
        <f t="shared" si="135"/>
        <v>rabat - grupa</v>
      </c>
    </row>
    <row r="2334" spans="1:14" x14ac:dyDescent="0.25">
      <c r="A2334" s="196" t="s">
        <v>560</v>
      </c>
      <c r="B2334" s="132" t="s">
        <v>561</v>
      </c>
      <c r="C2334" s="41"/>
      <c r="D2334" s="16"/>
      <c r="E2334" s="265"/>
      <c r="F2334" s="194"/>
      <c r="G2334" s="239">
        <v>5901289537742</v>
      </c>
      <c r="H2334" s="16" t="s">
        <v>17</v>
      </c>
      <c r="I2334" s="113">
        <v>34.159999999999997</v>
      </c>
      <c r="J2334" s="115">
        <f>VLOOKUP(M2334,'Grupy rabatowe'!A:E,5,0)</f>
        <v>0</v>
      </c>
      <c r="K2334" s="100">
        <f t="shared" si="136"/>
        <v>0</v>
      </c>
      <c r="L2334" s="18">
        <f t="shared" si="137"/>
        <v>34.159999999999997</v>
      </c>
      <c r="M2334" s="19" t="s">
        <v>375</v>
      </c>
      <c r="N2334" s="24" t="str">
        <f t="shared" si="135"/>
        <v>rabat - grupa</v>
      </c>
    </row>
    <row r="2335" spans="1:14" x14ac:dyDescent="0.25">
      <c r="A2335" s="196" t="s">
        <v>562</v>
      </c>
      <c r="B2335" s="132" t="s">
        <v>563</v>
      </c>
      <c r="C2335" s="41"/>
      <c r="D2335" s="16"/>
      <c r="E2335" s="265"/>
      <c r="F2335" s="194"/>
      <c r="G2335" s="239">
        <v>5901289534239</v>
      </c>
      <c r="H2335" s="16" t="s">
        <v>17</v>
      </c>
      <c r="I2335" s="113">
        <v>10.61</v>
      </c>
      <c r="J2335" s="115">
        <f>VLOOKUP(M2335,'Grupy rabatowe'!A:E,5,0)</f>
        <v>0</v>
      </c>
      <c r="K2335" s="100">
        <f t="shared" si="136"/>
        <v>0</v>
      </c>
      <c r="L2335" s="18">
        <f t="shared" si="137"/>
        <v>10.61</v>
      </c>
      <c r="M2335" s="19" t="s">
        <v>375</v>
      </c>
      <c r="N2335" s="24" t="str">
        <f t="shared" si="135"/>
        <v>rabat - grupa</v>
      </c>
    </row>
    <row r="2336" spans="1:14" x14ac:dyDescent="0.25">
      <c r="A2336" s="196" t="s">
        <v>564</v>
      </c>
      <c r="B2336" s="132" t="s">
        <v>565</v>
      </c>
      <c r="C2336" s="41"/>
      <c r="D2336" s="16"/>
      <c r="E2336" s="265"/>
      <c r="F2336" s="194"/>
      <c r="G2336" s="239">
        <v>5901289534246</v>
      </c>
      <c r="H2336" s="16" t="s">
        <v>17</v>
      </c>
      <c r="I2336" s="113">
        <v>13.83</v>
      </c>
      <c r="J2336" s="115">
        <f>VLOOKUP(M2336,'Grupy rabatowe'!A:E,5,0)</f>
        <v>0</v>
      </c>
      <c r="K2336" s="100">
        <f t="shared" si="136"/>
        <v>0</v>
      </c>
      <c r="L2336" s="18">
        <f t="shared" si="137"/>
        <v>13.83</v>
      </c>
      <c r="M2336" s="19" t="s">
        <v>375</v>
      </c>
      <c r="N2336" s="24" t="str">
        <f t="shared" si="135"/>
        <v>rabat - grupa</v>
      </c>
    </row>
    <row r="2337" spans="1:14" x14ac:dyDescent="0.25">
      <c r="A2337" s="196" t="s">
        <v>373</v>
      </c>
      <c r="B2337" s="203" t="s">
        <v>374</v>
      </c>
      <c r="C2337" s="41"/>
      <c r="D2337" s="16"/>
      <c r="E2337" s="265"/>
      <c r="F2337" s="194" t="s">
        <v>5288</v>
      </c>
      <c r="G2337" s="239">
        <v>5901289533379</v>
      </c>
      <c r="H2337" s="16" t="s">
        <v>17</v>
      </c>
      <c r="I2337" s="113">
        <v>17.75</v>
      </c>
      <c r="J2337" s="115">
        <f>VLOOKUP(M2337,'Grupy rabatowe'!A:E,5,0)</f>
        <v>0</v>
      </c>
      <c r="K2337" s="100">
        <f t="shared" si="136"/>
        <v>0</v>
      </c>
      <c r="L2337" s="18">
        <f t="shared" si="137"/>
        <v>17.75</v>
      </c>
      <c r="M2337" s="19" t="s">
        <v>375</v>
      </c>
      <c r="N2337" s="24" t="str">
        <f t="shared" si="135"/>
        <v>rabat - grupa</v>
      </c>
    </row>
    <row r="2338" spans="1:14" x14ac:dyDescent="0.25">
      <c r="A2338" s="196" t="s">
        <v>376</v>
      </c>
      <c r="B2338" s="203" t="s">
        <v>377</v>
      </c>
      <c r="C2338" s="41"/>
      <c r="D2338" s="16"/>
      <c r="E2338" s="265"/>
      <c r="F2338" s="194" t="s">
        <v>5288</v>
      </c>
      <c r="G2338" s="239">
        <v>5902188707526</v>
      </c>
      <c r="H2338" s="16" t="s">
        <v>17</v>
      </c>
      <c r="I2338" s="113">
        <v>24.06</v>
      </c>
      <c r="J2338" s="115">
        <f>VLOOKUP(M2338,'Grupy rabatowe'!A:E,5,0)</f>
        <v>0</v>
      </c>
      <c r="K2338" s="100">
        <f t="shared" si="136"/>
        <v>0</v>
      </c>
      <c r="L2338" s="18">
        <f t="shared" si="137"/>
        <v>24.06</v>
      </c>
      <c r="M2338" s="19" t="s">
        <v>375</v>
      </c>
      <c r="N2338" s="24" t="str">
        <f t="shared" si="135"/>
        <v>rabat - grupa</v>
      </c>
    </row>
    <row r="2339" spans="1:14" x14ac:dyDescent="0.25">
      <c r="A2339" s="196" t="s">
        <v>378</v>
      </c>
      <c r="B2339" s="132" t="s">
        <v>379</v>
      </c>
      <c r="C2339" s="41"/>
      <c r="D2339" s="16"/>
      <c r="E2339" s="265"/>
      <c r="F2339" s="194" t="s">
        <v>5289</v>
      </c>
      <c r="G2339" s="239">
        <v>5901289533423</v>
      </c>
      <c r="H2339" s="16" t="s">
        <v>17</v>
      </c>
      <c r="I2339" s="113">
        <v>54.06</v>
      </c>
      <c r="J2339" s="115">
        <f>VLOOKUP(M2339,'Grupy rabatowe'!A:E,5,0)</f>
        <v>0</v>
      </c>
      <c r="K2339" s="100">
        <f t="shared" si="136"/>
        <v>0</v>
      </c>
      <c r="L2339" s="18">
        <f t="shared" si="137"/>
        <v>54.06</v>
      </c>
      <c r="M2339" s="19" t="s">
        <v>375</v>
      </c>
      <c r="N2339" s="24" t="str">
        <f t="shared" ref="N2339:N2398" si="141">IF(J2339=K2339,"rabat - grupa","rabat - produkt")</f>
        <v>rabat - grupa</v>
      </c>
    </row>
    <row r="2340" spans="1:14" x14ac:dyDescent="0.25">
      <c r="A2340" s="196" t="s">
        <v>380</v>
      </c>
      <c r="B2340" s="132" t="s">
        <v>381</v>
      </c>
      <c r="C2340" s="41"/>
      <c r="D2340" s="16"/>
      <c r="E2340" s="265"/>
      <c r="F2340" s="194" t="s">
        <v>5289</v>
      </c>
      <c r="G2340" s="239">
        <v>5901289533430</v>
      </c>
      <c r="H2340" s="16" t="s">
        <v>17</v>
      </c>
      <c r="I2340" s="113">
        <v>54.06</v>
      </c>
      <c r="J2340" s="115">
        <f>VLOOKUP(M2340,'Grupy rabatowe'!A:E,5,0)</f>
        <v>0</v>
      </c>
      <c r="K2340" s="100">
        <f t="shared" si="136"/>
        <v>0</v>
      </c>
      <c r="L2340" s="18">
        <f t="shared" si="137"/>
        <v>54.06</v>
      </c>
      <c r="M2340" s="19" t="s">
        <v>375</v>
      </c>
      <c r="N2340" s="24" t="str">
        <f t="shared" si="141"/>
        <v>rabat - grupa</v>
      </c>
    </row>
    <row r="2341" spans="1:14" x14ac:dyDescent="0.25">
      <c r="A2341" s="196" t="s">
        <v>382</v>
      </c>
      <c r="B2341" s="132" t="s">
        <v>383</v>
      </c>
      <c r="C2341" s="41"/>
      <c r="D2341" s="16"/>
      <c r="E2341" s="265"/>
      <c r="F2341" s="194" t="s">
        <v>5289</v>
      </c>
      <c r="G2341" s="239">
        <v>5901289533447</v>
      </c>
      <c r="H2341" s="16" t="s">
        <v>17</v>
      </c>
      <c r="I2341" s="113">
        <v>54.06</v>
      </c>
      <c r="J2341" s="115">
        <f>VLOOKUP(M2341,'Grupy rabatowe'!A:E,5,0)</f>
        <v>0</v>
      </c>
      <c r="K2341" s="100">
        <f t="shared" si="136"/>
        <v>0</v>
      </c>
      <c r="L2341" s="18">
        <f t="shared" si="137"/>
        <v>54.06</v>
      </c>
      <c r="M2341" s="19" t="s">
        <v>375</v>
      </c>
      <c r="N2341" s="24" t="str">
        <f t="shared" si="141"/>
        <v>rabat - grupa</v>
      </c>
    </row>
    <row r="2342" spans="1:14" x14ac:dyDescent="0.25">
      <c r="A2342" s="196" t="s">
        <v>384</v>
      </c>
      <c r="B2342" s="132" t="s">
        <v>385</v>
      </c>
      <c r="C2342" s="41"/>
      <c r="D2342" s="16"/>
      <c r="E2342" s="265"/>
      <c r="F2342" s="194" t="s">
        <v>5288</v>
      </c>
      <c r="G2342" s="239">
        <v>5901289533478</v>
      </c>
      <c r="H2342" s="16" t="s">
        <v>17</v>
      </c>
      <c r="I2342" s="113">
        <v>70.88</v>
      </c>
      <c r="J2342" s="115">
        <f>VLOOKUP(M2342,'Grupy rabatowe'!A:E,5,0)</f>
        <v>0</v>
      </c>
      <c r="K2342" s="100">
        <f t="shared" si="136"/>
        <v>0</v>
      </c>
      <c r="L2342" s="18">
        <f t="shared" si="137"/>
        <v>70.88</v>
      </c>
      <c r="M2342" s="19" t="s">
        <v>375</v>
      </c>
      <c r="N2342" s="24" t="str">
        <f t="shared" si="141"/>
        <v>rabat - grupa</v>
      </c>
    </row>
    <row r="2343" spans="1:14" x14ac:dyDescent="0.25">
      <c r="A2343" s="196" t="s">
        <v>386</v>
      </c>
      <c r="B2343" s="132" t="s">
        <v>387</v>
      </c>
      <c r="C2343" s="41"/>
      <c r="D2343" s="16"/>
      <c r="E2343" s="265"/>
      <c r="F2343" s="194" t="s">
        <v>5290</v>
      </c>
      <c r="G2343" s="239">
        <v>5901289533584</v>
      </c>
      <c r="H2343" s="16" t="s">
        <v>17</v>
      </c>
      <c r="I2343" s="113">
        <v>78.27</v>
      </c>
      <c r="J2343" s="115">
        <f>VLOOKUP(M2343,'Grupy rabatowe'!A:E,5,0)</f>
        <v>0</v>
      </c>
      <c r="K2343" s="100">
        <f t="shared" si="136"/>
        <v>0</v>
      </c>
      <c r="L2343" s="18">
        <f t="shared" si="137"/>
        <v>78.27</v>
      </c>
      <c r="M2343" s="19" t="s">
        <v>375</v>
      </c>
      <c r="N2343" s="24" t="str">
        <f t="shared" si="141"/>
        <v>rabat - grupa</v>
      </c>
    </row>
    <row r="2344" spans="1:14" x14ac:dyDescent="0.25">
      <c r="A2344" s="196" t="s">
        <v>388</v>
      </c>
      <c r="B2344" s="132" t="s">
        <v>389</v>
      </c>
      <c r="C2344" s="41"/>
      <c r="D2344" s="16"/>
      <c r="E2344" s="265"/>
      <c r="F2344" s="194" t="s">
        <v>5290</v>
      </c>
      <c r="G2344" s="239">
        <v>5901289533607</v>
      </c>
      <c r="H2344" s="16" t="s">
        <v>17</v>
      </c>
      <c r="I2344" s="113">
        <v>83.64</v>
      </c>
      <c r="J2344" s="115">
        <f>VLOOKUP(M2344,'Grupy rabatowe'!A:E,5,0)</f>
        <v>0</v>
      </c>
      <c r="K2344" s="100">
        <f t="shared" si="136"/>
        <v>0</v>
      </c>
      <c r="L2344" s="18">
        <f t="shared" si="137"/>
        <v>83.64</v>
      </c>
      <c r="M2344" s="19" t="s">
        <v>375</v>
      </c>
      <c r="N2344" s="24" t="str">
        <f t="shared" si="141"/>
        <v>rabat - grupa</v>
      </c>
    </row>
    <row r="2345" spans="1:14" x14ac:dyDescent="0.25">
      <c r="A2345" s="196" t="s">
        <v>515</v>
      </c>
      <c r="B2345" s="132" t="s">
        <v>516</v>
      </c>
      <c r="C2345" s="41"/>
      <c r="D2345" s="16"/>
      <c r="E2345" s="25"/>
      <c r="F2345" s="194" t="s">
        <v>5291</v>
      </c>
      <c r="G2345" s="239">
        <v>5901289533928</v>
      </c>
      <c r="H2345" s="16" t="s">
        <v>17</v>
      </c>
      <c r="I2345" s="113">
        <v>49.19</v>
      </c>
      <c r="J2345" s="115">
        <f>VLOOKUP(M2345,'Grupy rabatowe'!A:E,5,0)</f>
        <v>0</v>
      </c>
      <c r="K2345" s="100">
        <f t="shared" si="136"/>
        <v>0</v>
      </c>
      <c r="L2345" s="18">
        <f t="shared" si="137"/>
        <v>49.19</v>
      </c>
      <c r="M2345" s="19" t="s">
        <v>474</v>
      </c>
      <c r="N2345" s="24" t="str">
        <f t="shared" si="141"/>
        <v>rabat - grupa</v>
      </c>
    </row>
    <row r="2346" spans="1:14" x14ac:dyDescent="0.25">
      <c r="A2346" s="196" t="s">
        <v>517</v>
      </c>
      <c r="B2346" s="132" t="s">
        <v>518</v>
      </c>
      <c r="C2346" s="41"/>
      <c r="D2346" s="16"/>
      <c r="E2346" s="25"/>
      <c r="F2346" s="194" t="s">
        <v>5292</v>
      </c>
      <c r="G2346" s="239">
        <v>5901289533942</v>
      </c>
      <c r="H2346" s="16" t="s">
        <v>17</v>
      </c>
      <c r="I2346" s="113">
        <v>99.43</v>
      </c>
      <c r="J2346" s="115">
        <f>VLOOKUP(M2346,'Grupy rabatowe'!A:E,5,0)</f>
        <v>0</v>
      </c>
      <c r="K2346" s="100">
        <f t="shared" si="136"/>
        <v>0</v>
      </c>
      <c r="L2346" s="18">
        <f t="shared" si="137"/>
        <v>99.43</v>
      </c>
      <c r="M2346" s="19" t="s">
        <v>474</v>
      </c>
      <c r="N2346" s="24" t="str">
        <f t="shared" si="141"/>
        <v>rabat - grupa</v>
      </c>
    </row>
    <row r="2347" spans="1:14" s="31" customFormat="1" x14ac:dyDescent="0.2">
      <c r="A2347" s="196" t="s">
        <v>472</v>
      </c>
      <c r="B2347" s="132" t="s">
        <v>473</v>
      </c>
      <c r="C2347" s="41"/>
      <c r="D2347" s="16"/>
      <c r="E2347" s="25"/>
      <c r="F2347" s="194" t="s">
        <v>5284</v>
      </c>
      <c r="G2347" s="239">
        <v>5901289539593</v>
      </c>
      <c r="H2347" s="16" t="s">
        <v>17</v>
      </c>
      <c r="I2347" s="113">
        <v>25.33</v>
      </c>
      <c r="J2347" s="115">
        <f>VLOOKUP(M2347,'Grupy rabatowe'!A:E,5,0)</f>
        <v>0</v>
      </c>
      <c r="K2347" s="100">
        <f t="shared" ref="K2347:K2408" si="142">J2347</f>
        <v>0</v>
      </c>
      <c r="L2347" s="18">
        <f t="shared" ref="L2347:L2408" si="143">I2347*(1-K2347)</f>
        <v>25.33</v>
      </c>
      <c r="M2347" s="19" t="s">
        <v>474</v>
      </c>
      <c r="N2347" s="24" t="str">
        <f t="shared" si="141"/>
        <v>rabat - grupa</v>
      </c>
    </row>
    <row r="2348" spans="1:14" s="31" customFormat="1" x14ac:dyDescent="0.2">
      <c r="A2348" s="196" t="s">
        <v>475</v>
      </c>
      <c r="B2348" s="132" t="s">
        <v>476</v>
      </c>
      <c r="C2348" s="41"/>
      <c r="D2348" s="16"/>
      <c r="E2348" s="25"/>
      <c r="F2348" s="194" t="s">
        <v>5284</v>
      </c>
      <c r="G2348" s="239">
        <v>5901289539609</v>
      </c>
      <c r="H2348" s="16" t="s">
        <v>17</v>
      </c>
      <c r="I2348" s="113">
        <v>25.33</v>
      </c>
      <c r="J2348" s="115">
        <f>VLOOKUP(M2348,'Grupy rabatowe'!A:E,5,0)</f>
        <v>0</v>
      </c>
      <c r="K2348" s="100">
        <f t="shared" si="142"/>
        <v>0</v>
      </c>
      <c r="L2348" s="18">
        <f t="shared" si="143"/>
        <v>25.33</v>
      </c>
      <c r="M2348" s="19" t="s">
        <v>474</v>
      </c>
      <c r="N2348" s="24" t="str">
        <f t="shared" si="141"/>
        <v>rabat - grupa</v>
      </c>
    </row>
    <row r="2349" spans="1:14" x14ac:dyDescent="0.25">
      <c r="A2349" s="196" t="s">
        <v>477</v>
      </c>
      <c r="B2349" s="132" t="s">
        <v>478</v>
      </c>
      <c r="C2349" s="41"/>
      <c r="D2349" s="16"/>
      <c r="E2349" s="25"/>
      <c r="F2349" s="194" t="s">
        <v>5284</v>
      </c>
      <c r="G2349" s="239">
        <v>5901289539616</v>
      </c>
      <c r="H2349" s="16" t="s">
        <v>17</v>
      </c>
      <c r="I2349" s="113">
        <v>25.33</v>
      </c>
      <c r="J2349" s="115">
        <f>VLOOKUP(M2349,'Grupy rabatowe'!A:E,5,0)</f>
        <v>0</v>
      </c>
      <c r="K2349" s="100">
        <f t="shared" si="142"/>
        <v>0</v>
      </c>
      <c r="L2349" s="18">
        <f t="shared" si="143"/>
        <v>25.33</v>
      </c>
      <c r="M2349" s="19" t="s">
        <v>474</v>
      </c>
      <c r="N2349" s="24" t="str">
        <f t="shared" si="141"/>
        <v>rabat - grupa</v>
      </c>
    </row>
    <row r="2350" spans="1:14" x14ac:dyDescent="0.25">
      <c r="A2350" s="196" t="s">
        <v>491</v>
      </c>
      <c r="B2350" s="132" t="s">
        <v>492</v>
      </c>
      <c r="C2350" s="41"/>
      <c r="D2350" s="16"/>
      <c r="E2350" s="25"/>
      <c r="F2350" s="194" t="s">
        <v>5285</v>
      </c>
      <c r="G2350" s="239">
        <v>5901289533850</v>
      </c>
      <c r="H2350" s="16" t="s">
        <v>17</v>
      </c>
      <c r="I2350" s="113">
        <v>32.54</v>
      </c>
      <c r="J2350" s="115">
        <f>VLOOKUP(M2350,'Grupy rabatowe'!A:E,5,0)</f>
        <v>0</v>
      </c>
      <c r="K2350" s="100">
        <f t="shared" si="142"/>
        <v>0</v>
      </c>
      <c r="L2350" s="18">
        <f t="shared" si="143"/>
        <v>32.54</v>
      </c>
      <c r="M2350" s="19" t="s">
        <v>474</v>
      </c>
      <c r="N2350" s="24" t="str">
        <f t="shared" si="141"/>
        <v>rabat - grupa</v>
      </c>
    </row>
    <row r="2351" spans="1:14" x14ac:dyDescent="0.25">
      <c r="A2351" s="196" t="s">
        <v>493</v>
      </c>
      <c r="B2351" s="132" t="s">
        <v>494</v>
      </c>
      <c r="C2351" s="41"/>
      <c r="D2351" s="16"/>
      <c r="E2351" s="25"/>
      <c r="F2351" s="194" t="s">
        <v>5285</v>
      </c>
      <c r="G2351" s="239">
        <v>5901289533867</v>
      </c>
      <c r="H2351" s="16" t="s">
        <v>17</v>
      </c>
      <c r="I2351" s="113">
        <v>32.54</v>
      </c>
      <c r="J2351" s="115">
        <f>VLOOKUP(M2351,'Grupy rabatowe'!A:E,5,0)</f>
        <v>0</v>
      </c>
      <c r="K2351" s="100">
        <f t="shared" si="142"/>
        <v>0</v>
      </c>
      <c r="L2351" s="18">
        <f t="shared" si="143"/>
        <v>32.54</v>
      </c>
      <c r="M2351" s="19" t="s">
        <v>474</v>
      </c>
      <c r="N2351" s="24" t="str">
        <f t="shared" si="141"/>
        <v>rabat - grupa</v>
      </c>
    </row>
    <row r="2352" spans="1:14" x14ac:dyDescent="0.25">
      <c r="A2352" s="196" t="s">
        <v>495</v>
      </c>
      <c r="B2352" s="132" t="s">
        <v>496</v>
      </c>
      <c r="C2352" s="41"/>
      <c r="D2352" s="16"/>
      <c r="E2352" s="25"/>
      <c r="F2352" s="194" t="s">
        <v>5285</v>
      </c>
      <c r="G2352" s="239">
        <v>5901289533874</v>
      </c>
      <c r="H2352" s="16" t="s">
        <v>17</v>
      </c>
      <c r="I2352" s="113">
        <v>32.54</v>
      </c>
      <c r="J2352" s="115">
        <f>VLOOKUP(M2352,'Grupy rabatowe'!A:E,5,0)</f>
        <v>0</v>
      </c>
      <c r="K2352" s="100">
        <f t="shared" si="142"/>
        <v>0</v>
      </c>
      <c r="L2352" s="18">
        <f t="shared" si="143"/>
        <v>32.54</v>
      </c>
      <c r="M2352" s="19" t="s">
        <v>474</v>
      </c>
      <c r="N2352" s="24" t="str">
        <f t="shared" si="141"/>
        <v>rabat - grupa</v>
      </c>
    </row>
    <row r="2353" spans="1:14" x14ac:dyDescent="0.25">
      <c r="A2353" s="196" t="s">
        <v>479</v>
      </c>
      <c r="B2353" s="132" t="s">
        <v>480</v>
      </c>
      <c r="C2353" s="41"/>
      <c r="D2353" s="16"/>
      <c r="E2353" s="25"/>
      <c r="F2353" s="194" t="s">
        <v>5293</v>
      </c>
      <c r="G2353" s="239">
        <v>5902188704389</v>
      </c>
      <c r="H2353" s="16" t="s">
        <v>17</v>
      </c>
      <c r="I2353" s="113">
        <v>25.33</v>
      </c>
      <c r="J2353" s="115">
        <f>VLOOKUP(M2353,'Grupy rabatowe'!A:E,5,0)</f>
        <v>0</v>
      </c>
      <c r="K2353" s="100">
        <f t="shared" si="142"/>
        <v>0</v>
      </c>
      <c r="L2353" s="18">
        <f t="shared" si="143"/>
        <v>25.33</v>
      </c>
      <c r="M2353" s="19" t="s">
        <v>474</v>
      </c>
      <c r="N2353" s="24" t="str">
        <f t="shared" si="141"/>
        <v>rabat - grupa</v>
      </c>
    </row>
    <row r="2354" spans="1:14" x14ac:dyDescent="0.25">
      <c r="A2354" s="196" t="s">
        <v>481</v>
      </c>
      <c r="B2354" s="132" t="s">
        <v>482</v>
      </c>
      <c r="C2354" s="41"/>
      <c r="D2354" s="16"/>
      <c r="E2354" s="25"/>
      <c r="F2354" s="194" t="s">
        <v>5293</v>
      </c>
      <c r="G2354" s="239">
        <v>5902188704396</v>
      </c>
      <c r="H2354" s="16" t="s">
        <v>17</v>
      </c>
      <c r="I2354" s="113">
        <v>25.33</v>
      </c>
      <c r="J2354" s="115">
        <f>VLOOKUP(M2354,'Grupy rabatowe'!A:E,5,0)</f>
        <v>0</v>
      </c>
      <c r="K2354" s="100">
        <f t="shared" si="142"/>
        <v>0</v>
      </c>
      <c r="L2354" s="18">
        <f t="shared" si="143"/>
        <v>25.33</v>
      </c>
      <c r="M2354" s="19" t="s">
        <v>474</v>
      </c>
      <c r="N2354" s="24" t="str">
        <f t="shared" si="141"/>
        <v>rabat - grupa</v>
      </c>
    </row>
    <row r="2355" spans="1:14" x14ac:dyDescent="0.25">
      <c r="A2355" s="196" t="s">
        <v>483</v>
      </c>
      <c r="B2355" s="132" t="s">
        <v>484</v>
      </c>
      <c r="C2355" s="41"/>
      <c r="D2355" s="16"/>
      <c r="E2355" s="25"/>
      <c r="F2355" s="194" t="s">
        <v>5293</v>
      </c>
      <c r="G2355" s="239">
        <v>5902188704402</v>
      </c>
      <c r="H2355" s="16" t="s">
        <v>17</v>
      </c>
      <c r="I2355" s="113">
        <v>25.33</v>
      </c>
      <c r="J2355" s="115">
        <f>VLOOKUP(M2355,'Grupy rabatowe'!A:E,5,0)</f>
        <v>0</v>
      </c>
      <c r="K2355" s="100">
        <f t="shared" si="142"/>
        <v>0</v>
      </c>
      <c r="L2355" s="18">
        <f t="shared" si="143"/>
        <v>25.33</v>
      </c>
      <c r="M2355" s="19" t="s">
        <v>474</v>
      </c>
      <c r="N2355" s="24" t="str">
        <f t="shared" si="141"/>
        <v>rabat - grupa</v>
      </c>
    </row>
    <row r="2356" spans="1:14" x14ac:dyDescent="0.25">
      <c r="A2356" s="196" t="s">
        <v>485</v>
      </c>
      <c r="B2356" s="132" t="s">
        <v>486</v>
      </c>
      <c r="C2356" s="41"/>
      <c r="D2356" s="16"/>
      <c r="E2356" s="25"/>
      <c r="F2356" s="194" t="s">
        <v>5294</v>
      </c>
      <c r="G2356" s="239">
        <v>5901289533829</v>
      </c>
      <c r="H2356" s="16" t="s">
        <v>17</v>
      </c>
      <c r="I2356" s="113">
        <v>32.54</v>
      </c>
      <c r="J2356" s="115">
        <f>VLOOKUP(M2356,'Grupy rabatowe'!A:E,5,0)</f>
        <v>0</v>
      </c>
      <c r="K2356" s="100">
        <f t="shared" si="142"/>
        <v>0</v>
      </c>
      <c r="L2356" s="18">
        <f t="shared" si="143"/>
        <v>32.54</v>
      </c>
      <c r="M2356" s="19" t="s">
        <v>474</v>
      </c>
      <c r="N2356" s="24" t="str">
        <f t="shared" si="141"/>
        <v>rabat - grupa</v>
      </c>
    </row>
    <row r="2357" spans="1:14" x14ac:dyDescent="0.25">
      <c r="A2357" s="196" t="s">
        <v>487</v>
      </c>
      <c r="B2357" s="132" t="s">
        <v>488</v>
      </c>
      <c r="C2357" s="41"/>
      <c r="D2357" s="16"/>
      <c r="E2357" s="25"/>
      <c r="F2357" s="194" t="s">
        <v>5294</v>
      </c>
      <c r="G2357" s="239">
        <v>5901289533836</v>
      </c>
      <c r="H2357" s="16" t="s">
        <v>17</v>
      </c>
      <c r="I2357" s="113">
        <v>32.54</v>
      </c>
      <c r="J2357" s="115">
        <f>VLOOKUP(M2357,'Grupy rabatowe'!A:E,5,0)</f>
        <v>0</v>
      </c>
      <c r="K2357" s="100">
        <f t="shared" si="142"/>
        <v>0</v>
      </c>
      <c r="L2357" s="18">
        <f t="shared" si="143"/>
        <v>32.54</v>
      </c>
      <c r="M2357" s="19" t="s">
        <v>474</v>
      </c>
      <c r="N2357" s="24" t="str">
        <f t="shared" si="141"/>
        <v>rabat - grupa</v>
      </c>
    </row>
    <row r="2358" spans="1:14" x14ac:dyDescent="0.25">
      <c r="A2358" s="196" t="s">
        <v>489</v>
      </c>
      <c r="B2358" s="132" t="s">
        <v>490</v>
      </c>
      <c r="C2358" s="41"/>
      <c r="D2358" s="16"/>
      <c r="E2358" s="25"/>
      <c r="F2358" s="194" t="s">
        <v>5294</v>
      </c>
      <c r="G2358" s="239">
        <v>5901289533843</v>
      </c>
      <c r="H2358" s="16" t="s">
        <v>17</v>
      </c>
      <c r="I2358" s="113">
        <v>32.54</v>
      </c>
      <c r="J2358" s="115">
        <f>VLOOKUP(M2358,'Grupy rabatowe'!A:E,5,0)</f>
        <v>0</v>
      </c>
      <c r="K2358" s="100">
        <f t="shared" si="142"/>
        <v>0</v>
      </c>
      <c r="L2358" s="18">
        <f t="shared" si="143"/>
        <v>32.54</v>
      </c>
      <c r="M2358" s="19" t="s">
        <v>474</v>
      </c>
      <c r="N2358" s="24" t="str">
        <f t="shared" si="141"/>
        <v>rabat - grupa</v>
      </c>
    </row>
    <row r="2359" spans="1:14" x14ac:dyDescent="0.25">
      <c r="A2359" s="196" t="s">
        <v>497</v>
      </c>
      <c r="B2359" s="198" t="s">
        <v>498</v>
      </c>
      <c r="C2359" s="41"/>
      <c r="D2359" s="16"/>
      <c r="E2359" s="25"/>
      <c r="F2359" s="194" t="s">
        <v>5295</v>
      </c>
      <c r="G2359" s="239">
        <v>5902188702880</v>
      </c>
      <c r="H2359" s="16" t="s">
        <v>17</v>
      </c>
      <c r="I2359" s="113">
        <v>35.200000000000003</v>
      </c>
      <c r="J2359" s="115">
        <f>VLOOKUP(M2359,'Grupy rabatowe'!A:E,5,0)</f>
        <v>0</v>
      </c>
      <c r="K2359" s="100">
        <f t="shared" si="142"/>
        <v>0</v>
      </c>
      <c r="L2359" s="18">
        <f t="shared" si="143"/>
        <v>35.200000000000003</v>
      </c>
      <c r="M2359" s="19" t="s">
        <v>474</v>
      </c>
      <c r="N2359" s="24" t="str">
        <f t="shared" si="141"/>
        <v>rabat - grupa</v>
      </c>
    </row>
    <row r="2360" spans="1:14" x14ac:dyDescent="0.25">
      <c r="A2360" s="196" t="s">
        <v>499</v>
      </c>
      <c r="B2360" s="132" t="s">
        <v>500</v>
      </c>
      <c r="C2360" s="41"/>
      <c r="D2360" s="16"/>
      <c r="E2360" s="25"/>
      <c r="F2360" s="194" t="s">
        <v>5295</v>
      </c>
      <c r="G2360" s="239">
        <v>5902188702897</v>
      </c>
      <c r="H2360" s="16" t="s">
        <v>17</v>
      </c>
      <c r="I2360" s="113">
        <v>35.200000000000003</v>
      </c>
      <c r="J2360" s="115">
        <f>VLOOKUP(M2360,'Grupy rabatowe'!A:E,5,0)</f>
        <v>0</v>
      </c>
      <c r="K2360" s="100">
        <f t="shared" si="142"/>
        <v>0</v>
      </c>
      <c r="L2360" s="18">
        <f t="shared" si="143"/>
        <v>35.200000000000003</v>
      </c>
      <c r="M2360" s="19" t="s">
        <v>474</v>
      </c>
      <c r="N2360" s="24" t="str">
        <f t="shared" si="141"/>
        <v>rabat - grupa</v>
      </c>
    </row>
    <row r="2361" spans="1:14" x14ac:dyDescent="0.25">
      <c r="A2361" s="196" t="s">
        <v>501</v>
      </c>
      <c r="B2361" s="132" t="s">
        <v>502</v>
      </c>
      <c r="C2361" s="41"/>
      <c r="D2361" s="16"/>
      <c r="E2361" s="25"/>
      <c r="F2361" s="194" t="s">
        <v>5295</v>
      </c>
      <c r="G2361" s="239">
        <v>5902188702903</v>
      </c>
      <c r="H2361" s="16" t="s">
        <v>17</v>
      </c>
      <c r="I2361" s="113">
        <v>35.200000000000003</v>
      </c>
      <c r="J2361" s="115">
        <f>VLOOKUP(M2361,'Grupy rabatowe'!A:E,5,0)</f>
        <v>0</v>
      </c>
      <c r="K2361" s="100">
        <f t="shared" si="142"/>
        <v>0</v>
      </c>
      <c r="L2361" s="18">
        <f t="shared" si="143"/>
        <v>35.200000000000003</v>
      </c>
      <c r="M2361" s="19" t="s">
        <v>474</v>
      </c>
      <c r="N2361" s="24" t="str">
        <f t="shared" si="141"/>
        <v>rabat - grupa</v>
      </c>
    </row>
    <row r="2362" spans="1:14" x14ac:dyDescent="0.25">
      <c r="A2362" s="196" t="s">
        <v>503</v>
      </c>
      <c r="B2362" s="198" t="s">
        <v>504</v>
      </c>
      <c r="C2362" s="41"/>
      <c r="D2362" s="16"/>
      <c r="E2362" s="25"/>
      <c r="F2362" s="194" t="s">
        <v>5284</v>
      </c>
      <c r="G2362" s="239">
        <v>5902188702910</v>
      </c>
      <c r="H2362" s="16" t="s">
        <v>17</v>
      </c>
      <c r="I2362" s="113">
        <v>35.200000000000003</v>
      </c>
      <c r="J2362" s="115">
        <f>VLOOKUP(M2362,'Grupy rabatowe'!A:E,5,0)</f>
        <v>0</v>
      </c>
      <c r="K2362" s="100">
        <f t="shared" si="142"/>
        <v>0</v>
      </c>
      <c r="L2362" s="18">
        <f t="shared" si="143"/>
        <v>35.200000000000003</v>
      </c>
      <c r="M2362" s="19" t="s">
        <v>474</v>
      </c>
      <c r="N2362" s="24" t="str">
        <f t="shared" si="141"/>
        <v>rabat - grupa</v>
      </c>
    </row>
    <row r="2363" spans="1:14" x14ac:dyDescent="0.25">
      <c r="A2363" s="196" t="s">
        <v>505</v>
      </c>
      <c r="B2363" s="198" t="s">
        <v>506</v>
      </c>
      <c r="C2363" s="41"/>
      <c r="D2363" s="16"/>
      <c r="E2363" s="25"/>
      <c r="F2363" s="194" t="s">
        <v>5284</v>
      </c>
      <c r="G2363" s="239">
        <v>5902188702927</v>
      </c>
      <c r="H2363" s="16" t="s">
        <v>17</v>
      </c>
      <c r="I2363" s="113">
        <v>35.200000000000003</v>
      </c>
      <c r="J2363" s="115">
        <f>VLOOKUP(M2363,'Grupy rabatowe'!A:E,5,0)</f>
        <v>0</v>
      </c>
      <c r="K2363" s="100">
        <f t="shared" si="142"/>
        <v>0</v>
      </c>
      <c r="L2363" s="18">
        <f t="shared" si="143"/>
        <v>35.200000000000003</v>
      </c>
      <c r="M2363" s="19" t="s">
        <v>474</v>
      </c>
      <c r="N2363" s="24" t="str">
        <f t="shared" si="141"/>
        <v>rabat - grupa</v>
      </c>
    </row>
    <row r="2364" spans="1:14" x14ac:dyDescent="0.25">
      <c r="A2364" s="196" t="s">
        <v>507</v>
      </c>
      <c r="B2364" s="132" t="s">
        <v>508</v>
      </c>
      <c r="C2364" s="41"/>
      <c r="D2364" s="16"/>
      <c r="E2364" s="25"/>
      <c r="F2364" s="194" t="s">
        <v>5284</v>
      </c>
      <c r="G2364" s="239">
        <v>5902188702934</v>
      </c>
      <c r="H2364" s="16" t="s">
        <v>17</v>
      </c>
      <c r="I2364" s="113">
        <v>35.200000000000003</v>
      </c>
      <c r="J2364" s="115">
        <f>VLOOKUP(M2364,'Grupy rabatowe'!A:E,5,0)</f>
        <v>0</v>
      </c>
      <c r="K2364" s="100">
        <f t="shared" si="142"/>
        <v>0</v>
      </c>
      <c r="L2364" s="18">
        <f t="shared" si="143"/>
        <v>35.200000000000003</v>
      </c>
      <c r="M2364" s="19" t="s">
        <v>474</v>
      </c>
      <c r="N2364" s="24" t="str">
        <f t="shared" si="141"/>
        <v>rabat - grupa</v>
      </c>
    </row>
    <row r="2365" spans="1:14" x14ac:dyDescent="0.25">
      <c r="A2365" s="196" t="s">
        <v>643</v>
      </c>
      <c r="B2365" s="132" t="s">
        <v>644</v>
      </c>
      <c r="C2365" s="41"/>
      <c r="D2365" s="16"/>
      <c r="E2365" s="25"/>
      <c r="F2365" s="194" t="s">
        <v>5296</v>
      </c>
      <c r="G2365" s="239">
        <v>5901289534390</v>
      </c>
      <c r="H2365" s="16" t="s">
        <v>17</v>
      </c>
      <c r="I2365" s="113">
        <v>11.53</v>
      </c>
      <c r="J2365" s="115">
        <f>VLOOKUP(M2365,'Grupy rabatowe'!A:E,5,0)</f>
        <v>0</v>
      </c>
      <c r="K2365" s="100">
        <f t="shared" si="142"/>
        <v>0</v>
      </c>
      <c r="L2365" s="18">
        <f t="shared" si="143"/>
        <v>11.53</v>
      </c>
      <c r="M2365" s="19" t="s">
        <v>645</v>
      </c>
      <c r="N2365" s="24" t="str">
        <f t="shared" si="141"/>
        <v>rabat - grupa</v>
      </c>
    </row>
    <row r="2366" spans="1:14" x14ac:dyDescent="0.25">
      <c r="A2366" s="196" t="s">
        <v>654</v>
      </c>
      <c r="B2366" s="132" t="s">
        <v>655</v>
      </c>
      <c r="C2366" s="41"/>
      <c r="D2366" s="16"/>
      <c r="E2366" s="25"/>
      <c r="F2366" s="194" t="s">
        <v>5297</v>
      </c>
      <c r="G2366" s="239">
        <v>5901289534444</v>
      </c>
      <c r="H2366" s="16" t="s">
        <v>17</v>
      </c>
      <c r="I2366" s="113">
        <v>12.27</v>
      </c>
      <c r="J2366" s="115">
        <f>VLOOKUP(M2366,'Grupy rabatowe'!A:E,5,0)</f>
        <v>0</v>
      </c>
      <c r="K2366" s="100">
        <f t="shared" si="142"/>
        <v>0</v>
      </c>
      <c r="L2366" s="18">
        <f t="shared" si="143"/>
        <v>12.27</v>
      </c>
      <c r="M2366" s="19" t="s">
        <v>645</v>
      </c>
      <c r="N2366" s="24" t="str">
        <f t="shared" si="141"/>
        <v>rabat - grupa</v>
      </c>
    </row>
    <row r="2367" spans="1:14" x14ac:dyDescent="0.25">
      <c r="A2367" s="196" t="s">
        <v>666</v>
      </c>
      <c r="B2367" s="132" t="s">
        <v>667</v>
      </c>
      <c r="C2367" s="41"/>
      <c r="D2367" s="16"/>
      <c r="E2367" s="25"/>
      <c r="F2367" s="194" t="s">
        <v>5265</v>
      </c>
      <c r="G2367" s="239">
        <v>5901289534505</v>
      </c>
      <c r="H2367" s="16" t="s">
        <v>17</v>
      </c>
      <c r="I2367" s="113">
        <v>17.29</v>
      </c>
      <c r="J2367" s="115">
        <f>VLOOKUP(M2367,'Grupy rabatowe'!A:E,5,0)</f>
        <v>0</v>
      </c>
      <c r="K2367" s="100">
        <f t="shared" si="142"/>
        <v>0</v>
      </c>
      <c r="L2367" s="18">
        <f t="shared" si="143"/>
        <v>17.29</v>
      </c>
      <c r="M2367" s="19" t="s">
        <v>645</v>
      </c>
      <c r="N2367" s="24" t="str">
        <f t="shared" si="141"/>
        <v>rabat - grupa</v>
      </c>
    </row>
    <row r="2368" spans="1:14" x14ac:dyDescent="0.25">
      <c r="A2368" s="196" t="s">
        <v>646</v>
      </c>
      <c r="B2368" s="132" t="s">
        <v>647</v>
      </c>
      <c r="C2368" s="41"/>
      <c r="D2368" s="16"/>
      <c r="E2368" s="25"/>
      <c r="F2368" s="194" t="s">
        <v>5296</v>
      </c>
      <c r="G2368" s="239">
        <v>5901289534406</v>
      </c>
      <c r="H2368" s="16" t="s">
        <v>17</v>
      </c>
      <c r="I2368" s="113">
        <v>45.48</v>
      </c>
      <c r="J2368" s="115">
        <f>VLOOKUP(M2368,'Grupy rabatowe'!A:E,5,0)</f>
        <v>0</v>
      </c>
      <c r="K2368" s="100">
        <f t="shared" si="142"/>
        <v>0</v>
      </c>
      <c r="L2368" s="18">
        <f t="shared" si="143"/>
        <v>45.48</v>
      </c>
      <c r="M2368" s="19" t="s">
        <v>645</v>
      </c>
      <c r="N2368" s="24" t="str">
        <f t="shared" si="141"/>
        <v>rabat - grupa</v>
      </c>
    </row>
    <row r="2369" spans="1:14" x14ac:dyDescent="0.25">
      <c r="A2369" s="196" t="s">
        <v>656</v>
      </c>
      <c r="B2369" s="132" t="s">
        <v>657</v>
      </c>
      <c r="C2369" s="41"/>
      <c r="D2369" s="16"/>
      <c r="E2369" s="25"/>
      <c r="F2369" s="194" t="s">
        <v>5297</v>
      </c>
      <c r="G2369" s="239">
        <v>5901289534451</v>
      </c>
      <c r="H2369" s="16" t="s">
        <v>17</v>
      </c>
      <c r="I2369" s="113">
        <v>48.75</v>
      </c>
      <c r="J2369" s="115">
        <f>VLOOKUP(M2369,'Grupy rabatowe'!A:E,5,0)</f>
        <v>0</v>
      </c>
      <c r="K2369" s="100">
        <f t="shared" si="142"/>
        <v>0</v>
      </c>
      <c r="L2369" s="18">
        <f t="shared" si="143"/>
        <v>48.75</v>
      </c>
      <c r="M2369" s="19" t="s">
        <v>645</v>
      </c>
      <c r="N2369" s="24" t="str">
        <f t="shared" si="141"/>
        <v>rabat - grupa</v>
      </c>
    </row>
    <row r="2370" spans="1:14" x14ac:dyDescent="0.25">
      <c r="A2370" s="196" t="s">
        <v>668</v>
      </c>
      <c r="B2370" s="132" t="s">
        <v>669</v>
      </c>
      <c r="C2370" s="41"/>
      <c r="D2370" s="16"/>
      <c r="E2370" s="25"/>
      <c r="F2370" s="194" t="s">
        <v>5265</v>
      </c>
      <c r="G2370" s="239">
        <v>5901289534512</v>
      </c>
      <c r="H2370" s="16" t="s">
        <v>17</v>
      </c>
      <c r="I2370" s="113">
        <v>62.41</v>
      </c>
      <c r="J2370" s="115">
        <f>VLOOKUP(M2370,'Grupy rabatowe'!A:E,5,0)</f>
        <v>0</v>
      </c>
      <c r="K2370" s="100">
        <f t="shared" si="142"/>
        <v>0</v>
      </c>
      <c r="L2370" s="18">
        <f t="shared" si="143"/>
        <v>62.41</v>
      </c>
      <c r="M2370" s="19" t="s">
        <v>645</v>
      </c>
      <c r="N2370" s="24" t="str">
        <f t="shared" si="141"/>
        <v>rabat - grupa</v>
      </c>
    </row>
    <row r="2371" spans="1:14" x14ac:dyDescent="0.25">
      <c r="A2371" s="196" t="s">
        <v>5216</v>
      </c>
      <c r="B2371" s="132" t="s">
        <v>5223</v>
      </c>
      <c r="C2371" s="41"/>
      <c r="D2371" s="16"/>
      <c r="E2371" s="25"/>
      <c r="F2371" s="194" t="s">
        <v>5296</v>
      </c>
      <c r="G2371" s="239">
        <v>5904067607828</v>
      </c>
      <c r="H2371" s="16" t="s">
        <v>17</v>
      </c>
      <c r="I2371" s="113">
        <v>16</v>
      </c>
      <c r="J2371" s="115">
        <f>VLOOKUP(M2371,'Grupy rabatowe'!A:E,5,0)</f>
        <v>0</v>
      </c>
      <c r="K2371" s="100">
        <f t="shared" si="142"/>
        <v>0</v>
      </c>
      <c r="L2371" s="18">
        <f t="shared" si="143"/>
        <v>16</v>
      </c>
      <c r="M2371" s="19" t="s">
        <v>645</v>
      </c>
      <c r="N2371" s="24" t="str">
        <f t="shared" si="141"/>
        <v>rabat - grupa</v>
      </c>
    </row>
    <row r="2372" spans="1:14" x14ac:dyDescent="0.25">
      <c r="A2372" s="196" t="s">
        <v>5217</v>
      </c>
      <c r="B2372" s="132" t="s">
        <v>5222</v>
      </c>
      <c r="C2372" s="41"/>
      <c r="D2372" s="16"/>
      <c r="E2372" s="25"/>
      <c r="F2372" s="194" t="s">
        <v>5296</v>
      </c>
      <c r="G2372" s="239">
        <v>5904067607842</v>
      </c>
      <c r="H2372" s="16" t="s">
        <v>17</v>
      </c>
      <c r="I2372" s="113">
        <v>17</v>
      </c>
      <c r="J2372" s="115">
        <f>VLOOKUP(M2372,'Grupy rabatowe'!A:E,5,0)</f>
        <v>0</v>
      </c>
      <c r="K2372" s="100">
        <f t="shared" si="142"/>
        <v>0</v>
      </c>
      <c r="L2372" s="18">
        <f t="shared" si="143"/>
        <v>17</v>
      </c>
      <c r="M2372" s="19" t="s">
        <v>645</v>
      </c>
      <c r="N2372" s="24" t="str">
        <f t="shared" si="141"/>
        <v>rabat - grupa</v>
      </c>
    </row>
    <row r="2373" spans="1:14" x14ac:dyDescent="0.25">
      <c r="A2373" s="196" t="s">
        <v>3619</v>
      </c>
      <c r="B2373" s="132" t="s">
        <v>3620</v>
      </c>
      <c r="C2373" s="41"/>
      <c r="D2373" s="16"/>
      <c r="E2373" s="25"/>
      <c r="F2373" s="194" t="s">
        <v>5296</v>
      </c>
      <c r="G2373" s="239">
        <v>5904067606388</v>
      </c>
      <c r="H2373" s="16" t="s">
        <v>17</v>
      </c>
      <c r="I2373" s="113">
        <v>19.420000000000002</v>
      </c>
      <c r="J2373" s="115">
        <f>VLOOKUP(M2373,'Grupy rabatowe'!A:E,5,0)</f>
        <v>0</v>
      </c>
      <c r="K2373" s="100">
        <f t="shared" si="142"/>
        <v>0</v>
      </c>
      <c r="L2373" s="18">
        <f t="shared" si="143"/>
        <v>19.420000000000002</v>
      </c>
      <c r="M2373" s="19" t="s">
        <v>645</v>
      </c>
      <c r="N2373" s="24" t="str">
        <f t="shared" si="141"/>
        <v>rabat - grupa</v>
      </c>
    </row>
    <row r="2374" spans="1:14" x14ac:dyDescent="0.25">
      <c r="A2374" s="196" t="s">
        <v>658</v>
      </c>
      <c r="B2374" s="132" t="s">
        <v>659</v>
      </c>
      <c r="C2374" s="41"/>
      <c r="D2374" s="16"/>
      <c r="E2374" s="25"/>
      <c r="F2374" s="194" t="s">
        <v>5297</v>
      </c>
      <c r="G2374" s="239">
        <v>5901289534468</v>
      </c>
      <c r="H2374" s="16" t="s">
        <v>17</v>
      </c>
      <c r="I2374" s="113">
        <v>24.53</v>
      </c>
      <c r="J2374" s="115">
        <f>VLOOKUP(M2374,'Grupy rabatowe'!A:E,5,0)</f>
        <v>0</v>
      </c>
      <c r="K2374" s="100">
        <f t="shared" si="142"/>
        <v>0</v>
      </c>
      <c r="L2374" s="18">
        <f t="shared" si="143"/>
        <v>24.53</v>
      </c>
      <c r="M2374" s="19" t="s">
        <v>645</v>
      </c>
      <c r="N2374" s="24" t="str">
        <f t="shared" si="141"/>
        <v>rabat - grupa</v>
      </c>
    </row>
    <row r="2375" spans="1:14" x14ac:dyDescent="0.25">
      <c r="A2375" s="196" t="s">
        <v>5218</v>
      </c>
      <c r="B2375" s="132" t="s">
        <v>5220</v>
      </c>
      <c r="C2375" s="41"/>
      <c r="D2375" s="16"/>
      <c r="E2375" s="25"/>
      <c r="F2375" s="194" t="s">
        <v>5296</v>
      </c>
      <c r="G2375" s="239">
        <v>5904067607736</v>
      </c>
      <c r="H2375" s="16" t="s">
        <v>17</v>
      </c>
      <c r="I2375" s="113">
        <v>21</v>
      </c>
      <c r="J2375" s="115">
        <f>VLOOKUP(M2375,'Grupy rabatowe'!A:E,5,0)</f>
        <v>0</v>
      </c>
      <c r="K2375" s="100">
        <f t="shared" si="142"/>
        <v>0</v>
      </c>
      <c r="L2375" s="18">
        <f t="shared" si="143"/>
        <v>21</v>
      </c>
      <c r="M2375" s="19" t="s">
        <v>645</v>
      </c>
      <c r="N2375" s="24" t="str">
        <f t="shared" si="141"/>
        <v>rabat - grupa</v>
      </c>
    </row>
    <row r="2376" spans="1:14" x14ac:dyDescent="0.25">
      <c r="A2376" s="196" t="s">
        <v>5219</v>
      </c>
      <c r="B2376" s="132" t="s">
        <v>5221</v>
      </c>
      <c r="C2376" s="41"/>
      <c r="D2376" s="16"/>
      <c r="E2376" s="25"/>
      <c r="F2376" s="194" t="s">
        <v>5296</v>
      </c>
      <c r="G2376" s="239">
        <v>5904067607750</v>
      </c>
      <c r="H2376" s="16" t="s">
        <v>17</v>
      </c>
      <c r="I2376" s="113">
        <v>22.5</v>
      </c>
      <c r="J2376" s="115">
        <f>VLOOKUP(M2376,'Grupy rabatowe'!A:E,5,0)</f>
        <v>0</v>
      </c>
      <c r="K2376" s="100">
        <f t="shared" si="142"/>
        <v>0</v>
      </c>
      <c r="L2376" s="18">
        <f t="shared" si="143"/>
        <v>22.5</v>
      </c>
      <c r="M2376" s="19" t="s">
        <v>645</v>
      </c>
      <c r="N2376" s="24" t="str">
        <f t="shared" si="141"/>
        <v>rabat - grupa</v>
      </c>
    </row>
    <row r="2377" spans="1:14" x14ac:dyDescent="0.25">
      <c r="A2377" s="196" t="s">
        <v>648</v>
      </c>
      <c r="B2377" s="132" t="s">
        <v>649</v>
      </c>
      <c r="C2377" s="41"/>
      <c r="D2377" s="16"/>
      <c r="E2377" s="25"/>
      <c r="F2377" s="194" t="s">
        <v>5296</v>
      </c>
      <c r="G2377" s="239">
        <v>5901289534413</v>
      </c>
      <c r="H2377" s="16" t="s">
        <v>17</v>
      </c>
      <c r="I2377" s="113">
        <v>23.05</v>
      </c>
      <c r="J2377" s="115">
        <f>VLOOKUP(M2377,'Grupy rabatowe'!A:E,5,0)</f>
        <v>0</v>
      </c>
      <c r="K2377" s="100">
        <f t="shared" si="142"/>
        <v>0</v>
      </c>
      <c r="L2377" s="18">
        <f t="shared" si="143"/>
        <v>23.05</v>
      </c>
      <c r="M2377" s="19" t="s">
        <v>645</v>
      </c>
      <c r="N2377" s="24" t="str">
        <f t="shared" si="141"/>
        <v>rabat - grupa</v>
      </c>
    </row>
    <row r="2378" spans="1:14" x14ac:dyDescent="0.25">
      <c r="A2378" s="196" t="s">
        <v>660</v>
      </c>
      <c r="B2378" s="132" t="s">
        <v>661</v>
      </c>
      <c r="C2378" s="41"/>
      <c r="D2378" s="16"/>
      <c r="E2378" s="25"/>
      <c r="F2378" s="194" t="s">
        <v>5297</v>
      </c>
      <c r="G2378" s="239">
        <v>5901289534475</v>
      </c>
      <c r="H2378" s="16" t="s">
        <v>17</v>
      </c>
      <c r="I2378" s="113">
        <v>23.74</v>
      </c>
      <c r="J2378" s="115">
        <f>VLOOKUP(M2378,'Grupy rabatowe'!A:E,5,0)</f>
        <v>0</v>
      </c>
      <c r="K2378" s="100">
        <f t="shared" si="142"/>
        <v>0</v>
      </c>
      <c r="L2378" s="18">
        <f t="shared" si="143"/>
        <v>23.74</v>
      </c>
      <c r="M2378" s="19" t="s">
        <v>645</v>
      </c>
      <c r="N2378" s="24" t="str">
        <f t="shared" si="141"/>
        <v>rabat - grupa</v>
      </c>
    </row>
    <row r="2379" spans="1:14" x14ac:dyDescent="0.25">
      <c r="A2379" s="196" t="s">
        <v>670</v>
      </c>
      <c r="B2379" s="132" t="s">
        <v>671</v>
      </c>
      <c r="C2379" s="41"/>
      <c r="D2379" s="16"/>
      <c r="E2379" s="25"/>
      <c r="F2379" s="194" t="s">
        <v>5265</v>
      </c>
      <c r="G2379" s="239">
        <v>5901289534529</v>
      </c>
      <c r="H2379" s="16" t="s">
        <v>17</v>
      </c>
      <c r="I2379" s="113">
        <v>31.06</v>
      </c>
      <c r="J2379" s="115">
        <f>VLOOKUP(M2379,'Grupy rabatowe'!A:E,5,0)</f>
        <v>0</v>
      </c>
      <c r="K2379" s="100">
        <f t="shared" si="142"/>
        <v>0</v>
      </c>
      <c r="L2379" s="18">
        <f t="shared" si="143"/>
        <v>31.06</v>
      </c>
      <c r="M2379" s="19" t="s">
        <v>645</v>
      </c>
      <c r="N2379" s="24" t="str">
        <f t="shared" si="141"/>
        <v>rabat - grupa</v>
      </c>
    </row>
    <row r="2380" spans="1:14" x14ac:dyDescent="0.25">
      <c r="A2380" s="196" t="s">
        <v>676</v>
      </c>
      <c r="B2380" s="132" t="s">
        <v>677</v>
      </c>
      <c r="C2380" s="41"/>
      <c r="D2380" s="16"/>
      <c r="E2380" s="25"/>
      <c r="F2380" s="194" t="s">
        <v>5265</v>
      </c>
      <c r="G2380" s="239">
        <v>5901289534550</v>
      </c>
      <c r="H2380" s="16" t="s">
        <v>17</v>
      </c>
      <c r="I2380" s="113">
        <v>36.82</v>
      </c>
      <c r="J2380" s="115">
        <f>VLOOKUP(M2380,'Grupy rabatowe'!A:E,5,0)</f>
        <v>0</v>
      </c>
      <c r="K2380" s="100">
        <f t="shared" si="142"/>
        <v>0</v>
      </c>
      <c r="L2380" s="18">
        <f t="shared" si="143"/>
        <v>36.82</v>
      </c>
      <c r="M2380" s="19" t="s">
        <v>645</v>
      </c>
      <c r="N2380" s="24" t="str">
        <f t="shared" si="141"/>
        <v>rabat - grupa</v>
      </c>
    </row>
    <row r="2381" spans="1:14" x14ac:dyDescent="0.25">
      <c r="A2381" s="196" t="s">
        <v>650</v>
      </c>
      <c r="B2381" s="132" t="s">
        <v>651</v>
      </c>
      <c r="C2381" s="41"/>
      <c r="D2381" s="16"/>
      <c r="E2381" s="25"/>
      <c r="F2381" s="194" t="s">
        <v>5296</v>
      </c>
      <c r="G2381" s="239">
        <v>5901289534420</v>
      </c>
      <c r="H2381" s="16" t="s">
        <v>17</v>
      </c>
      <c r="I2381" s="113">
        <v>38.479999999999997</v>
      </c>
      <c r="J2381" s="115">
        <f>VLOOKUP(M2381,'Grupy rabatowe'!A:E,5,0)</f>
        <v>0</v>
      </c>
      <c r="K2381" s="100">
        <f t="shared" si="142"/>
        <v>0</v>
      </c>
      <c r="L2381" s="18">
        <f t="shared" si="143"/>
        <v>38.479999999999997</v>
      </c>
      <c r="M2381" s="19" t="s">
        <v>645</v>
      </c>
      <c r="N2381" s="24" t="str">
        <f t="shared" si="141"/>
        <v>rabat - grupa</v>
      </c>
    </row>
    <row r="2382" spans="1:14" x14ac:dyDescent="0.25">
      <c r="A2382" s="196" t="s">
        <v>662</v>
      </c>
      <c r="B2382" s="132" t="s">
        <v>663</v>
      </c>
      <c r="C2382" s="41"/>
      <c r="D2382" s="16"/>
      <c r="E2382" s="25"/>
      <c r="F2382" s="194" t="s">
        <v>5297</v>
      </c>
      <c r="G2382" s="239">
        <v>5901289534482</v>
      </c>
      <c r="H2382" s="16" t="s">
        <v>17</v>
      </c>
      <c r="I2382" s="113">
        <v>47.28</v>
      </c>
      <c r="J2382" s="115">
        <f>VLOOKUP(M2382,'Grupy rabatowe'!A:E,5,0)</f>
        <v>0</v>
      </c>
      <c r="K2382" s="100">
        <f t="shared" si="142"/>
        <v>0</v>
      </c>
      <c r="L2382" s="18">
        <f t="shared" si="143"/>
        <v>47.28</v>
      </c>
      <c r="M2382" s="19" t="s">
        <v>645</v>
      </c>
      <c r="N2382" s="24" t="str">
        <f t="shared" si="141"/>
        <v>rabat - grupa</v>
      </c>
    </row>
    <row r="2383" spans="1:14" x14ac:dyDescent="0.25">
      <c r="A2383" s="196" t="s">
        <v>672</v>
      </c>
      <c r="B2383" s="132" t="s">
        <v>673</v>
      </c>
      <c r="C2383" s="41"/>
      <c r="D2383" s="16"/>
      <c r="E2383" s="25"/>
      <c r="F2383" s="194" t="s">
        <v>5265</v>
      </c>
      <c r="G2383" s="239">
        <v>5901289534536</v>
      </c>
      <c r="H2383" s="16" t="s">
        <v>17</v>
      </c>
      <c r="I2383" s="113">
        <v>56.21</v>
      </c>
      <c r="J2383" s="115">
        <f>VLOOKUP(M2383,'Grupy rabatowe'!A:E,5,0)</f>
        <v>0</v>
      </c>
      <c r="K2383" s="100">
        <f t="shared" si="142"/>
        <v>0</v>
      </c>
      <c r="L2383" s="18">
        <f t="shared" si="143"/>
        <v>56.21</v>
      </c>
      <c r="M2383" s="19" t="s">
        <v>645</v>
      </c>
      <c r="N2383" s="24" t="str">
        <f t="shared" si="141"/>
        <v>rabat - grupa</v>
      </c>
    </row>
    <row r="2384" spans="1:14" x14ac:dyDescent="0.25">
      <c r="A2384" s="196" t="s">
        <v>678</v>
      </c>
      <c r="B2384" s="132" t="s">
        <v>679</v>
      </c>
      <c r="C2384" s="41"/>
      <c r="D2384" s="16"/>
      <c r="E2384" s="25"/>
      <c r="F2384" s="194" t="s">
        <v>5265</v>
      </c>
      <c r="G2384" s="239">
        <v>5901289534567</v>
      </c>
      <c r="H2384" s="16" t="s">
        <v>17</v>
      </c>
      <c r="I2384" s="113">
        <v>62.74</v>
      </c>
      <c r="J2384" s="115">
        <f>VLOOKUP(M2384,'Grupy rabatowe'!A:E,5,0)</f>
        <v>0</v>
      </c>
      <c r="K2384" s="100">
        <f t="shared" si="142"/>
        <v>0</v>
      </c>
      <c r="L2384" s="18">
        <f t="shared" si="143"/>
        <v>62.74</v>
      </c>
      <c r="M2384" s="19" t="s">
        <v>645</v>
      </c>
      <c r="N2384" s="24" t="str">
        <f t="shared" si="141"/>
        <v>rabat - grupa</v>
      </c>
    </row>
    <row r="2385" spans="1:14" x14ac:dyDescent="0.25">
      <c r="A2385" s="196" t="s">
        <v>652</v>
      </c>
      <c r="B2385" s="132" t="s">
        <v>653</v>
      </c>
      <c r="C2385" s="41"/>
      <c r="D2385" s="16"/>
      <c r="E2385" s="25"/>
      <c r="F2385" s="194" t="s">
        <v>5296</v>
      </c>
      <c r="G2385" s="239">
        <v>5901289534437</v>
      </c>
      <c r="H2385" s="16" t="s">
        <v>17</v>
      </c>
      <c r="I2385" s="113">
        <v>94.42</v>
      </c>
      <c r="J2385" s="115">
        <f>VLOOKUP(M2385,'Grupy rabatowe'!A:E,5,0)</f>
        <v>0</v>
      </c>
      <c r="K2385" s="100">
        <f t="shared" si="142"/>
        <v>0</v>
      </c>
      <c r="L2385" s="18">
        <f t="shared" si="143"/>
        <v>94.42</v>
      </c>
      <c r="M2385" s="19" t="s">
        <v>645</v>
      </c>
      <c r="N2385" s="24" t="str">
        <f t="shared" si="141"/>
        <v>rabat - grupa</v>
      </c>
    </row>
    <row r="2386" spans="1:14" x14ac:dyDescent="0.25">
      <c r="A2386" s="196" t="s">
        <v>664</v>
      </c>
      <c r="B2386" s="132" t="s">
        <v>665</v>
      </c>
      <c r="C2386" s="41"/>
      <c r="D2386" s="16"/>
      <c r="E2386" s="25"/>
      <c r="F2386" s="194" t="s">
        <v>5297</v>
      </c>
      <c r="G2386" s="239">
        <v>5901289534499</v>
      </c>
      <c r="H2386" s="16" t="s">
        <v>17</v>
      </c>
      <c r="I2386" s="113">
        <v>109.95</v>
      </c>
      <c r="J2386" s="115">
        <f>VLOOKUP(M2386,'Grupy rabatowe'!A:E,5,0)</f>
        <v>0</v>
      </c>
      <c r="K2386" s="100">
        <f t="shared" si="142"/>
        <v>0</v>
      </c>
      <c r="L2386" s="18">
        <f t="shared" si="143"/>
        <v>109.95</v>
      </c>
      <c r="M2386" s="19" t="s">
        <v>645</v>
      </c>
      <c r="N2386" s="24" t="str">
        <f t="shared" si="141"/>
        <v>rabat - grupa</v>
      </c>
    </row>
    <row r="2387" spans="1:14" x14ac:dyDescent="0.25">
      <c r="A2387" s="196" t="s">
        <v>674</v>
      </c>
      <c r="B2387" s="132" t="s">
        <v>675</v>
      </c>
      <c r="C2387" s="41"/>
      <c r="D2387" s="16"/>
      <c r="E2387" s="25"/>
      <c r="F2387" s="194" t="s">
        <v>5265</v>
      </c>
      <c r="G2387" s="239">
        <v>5901289534543</v>
      </c>
      <c r="H2387" s="16" t="s">
        <v>17</v>
      </c>
      <c r="I2387" s="113">
        <v>144.25</v>
      </c>
      <c r="J2387" s="115">
        <f>VLOOKUP(M2387,'Grupy rabatowe'!A:E,5,0)</f>
        <v>0</v>
      </c>
      <c r="K2387" s="100">
        <f t="shared" si="142"/>
        <v>0</v>
      </c>
      <c r="L2387" s="18">
        <f t="shared" si="143"/>
        <v>144.25</v>
      </c>
      <c r="M2387" s="19" t="s">
        <v>645</v>
      </c>
      <c r="N2387" s="24" t="str">
        <f t="shared" si="141"/>
        <v>rabat - grupa</v>
      </c>
    </row>
    <row r="2388" spans="1:14" x14ac:dyDescent="0.25">
      <c r="A2388" s="196" t="s">
        <v>680</v>
      </c>
      <c r="B2388" s="132" t="s">
        <v>681</v>
      </c>
      <c r="C2388" s="41"/>
      <c r="D2388" s="16"/>
      <c r="E2388" s="25"/>
      <c r="F2388" s="194" t="s">
        <v>5265</v>
      </c>
      <c r="G2388" s="239">
        <v>5901289534574</v>
      </c>
      <c r="H2388" s="16" t="s">
        <v>17</v>
      </c>
      <c r="I2388" s="113">
        <v>148.41999999999999</v>
      </c>
      <c r="J2388" s="115">
        <f>VLOOKUP(M2388,'Grupy rabatowe'!A:E,5,0)</f>
        <v>0</v>
      </c>
      <c r="K2388" s="100">
        <f t="shared" si="142"/>
        <v>0</v>
      </c>
      <c r="L2388" s="18">
        <f t="shared" si="143"/>
        <v>148.41999999999999</v>
      </c>
      <c r="M2388" s="19" t="s">
        <v>645</v>
      </c>
      <c r="N2388" s="24" t="str">
        <f t="shared" si="141"/>
        <v>rabat - grupa</v>
      </c>
    </row>
    <row r="2389" spans="1:14" x14ac:dyDescent="0.25">
      <c r="A2389" s="195" t="s">
        <v>707</v>
      </c>
      <c r="B2389" s="136" t="s">
        <v>708</v>
      </c>
      <c r="C2389" s="48"/>
      <c r="D2389" s="34"/>
      <c r="E2389" s="17"/>
      <c r="F2389" s="194" t="s">
        <v>5298</v>
      </c>
      <c r="G2389" s="239">
        <v>5901087044442</v>
      </c>
      <c r="H2389" s="16" t="s">
        <v>17</v>
      </c>
      <c r="I2389" s="113">
        <v>0.79</v>
      </c>
      <c r="J2389" s="115">
        <f>VLOOKUP(M2389,'Grupy rabatowe'!A:E,5,0)</f>
        <v>0</v>
      </c>
      <c r="K2389" s="100">
        <f t="shared" si="142"/>
        <v>0</v>
      </c>
      <c r="L2389" s="18">
        <f t="shared" si="143"/>
        <v>0.79</v>
      </c>
      <c r="M2389" s="19" t="s">
        <v>645</v>
      </c>
      <c r="N2389" s="24" t="str">
        <f t="shared" si="141"/>
        <v>rabat - grupa</v>
      </c>
    </row>
    <row r="2390" spans="1:14" x14ac:dyDescent="0.25">
      <c r="A2390" s="195" t="s">
        <v>709</v>
      </c>
      <c r="B2390" s="136" t="s">
        <v>710</v>
      </c>
      <c r="C2390" s="48"/>
      <c r="D2390" s="34"/>
      <c r="E2390" s="17"/>
      <c r="F2390" s="194" t="s">
        <v>5298</v>
      </c>
      <c r="G2390" s="239">
        <v>5901087044459</v>
      </c>
      <c r="H2390" s="16" t="s">
        <v>17</v>
      </c>
      <c r="I2390" s="113">
        <v>0.79</v>
      </c>
      <c r="J2390" s="115">
        <f>VLOOKUP(M2390,'Grupy rabatowe'!A:E,5,0)</f>
        <v>0</v>
      </c>
      <c r="K2390" s="100">
        <f t="shared" si="142"/>
        <v>0</v>
      </c>
      <c r="L2390" s="18">
        <f t="shared" si="143"/>
        <v>0.79</v>
      </c>
      <c r="M2390" s="19" t="s">
        <v>645</v>
      </c>
      <c r="N2390" s="24" t="str">
        <f t="shared" si="141"/>
        <v>rabat - grupa</v>
      </c>
    </row>
    <row r="2391" spans="1:14" x14ac:dyDescent="0.25">
      <c r="A2391" s="195" t="s">
        <v>711</v>
      </c>
      <c r="B2391" s="136" t="s">
        <v>712</v>
      </c>
      <c r="C2391" s="48"/>
      <c r="D2391" s="34"/>
      <c r="E2391" s="17"/>
      <c r="F2391" s="194" t="s">
        <v>5298</v>
      </c>
      <c r="G2391" s="239">
        <v>5901087044466</v>
      </c>
      <c r="H2391" s="16" t="s">
        <v>17</v>
      </c>
      <c r="I2391" s="113">
        <v>0.79</v>
      </c>
      <c r="J2391" s="115">
        <f>VLOOKUP(M2391,'Grupy rabatowe'!A:E,5,0)</f>
        <v>0</v>
      </c>
      <c r="K2391" s="100">
        <f t="shared" si="142"/>
        <v>0</v>
      </c>
      <c r="L2391" s="18">
        <f t="shared" si="143"/>
        <v>0.79</v>
      </c>
      <c r="M2391" s="19" t="s">
        <v>645</v>
      </c>
      <c r="N2391" s="24" t="str">
        <f t="shared" si="141"/>
        <v>rabat - grupa</v>
      </c>
    </row>
    <row r="2392" spans="1:14" x14ac:dyDescent="0.25">
      <c r="A2392" s="195" t="s">
        <v>713</v>
      </c>
      <c r="B2392" s="136" t="s">
        <v>714</v>
      </c>
      <c r="C2392" s="48"/>
      <c r="D2392" s="34"/>
      <c r="E2392" s="17"/>
      <c r="F2392" s="194" t="s">
        <v>5298</v>
      </c>
      <c r="G2392" s="239">
        <v>5901087044473</v>
      </c>
      <c r="H2392" s="16" t="s">
        <v>17</v>
      </c>
      <c r="I2392" s="113">
        <v>0.79</v>
      </c>
      <c r="J2392" s="115">
        <f>VLOOKUP(M2392,'Grupy rabatowe'!A:E,5,0)</f>
        <v>0</v>
      </c>
      <c r="K2392" s="100">
        <f t="shared" si="142"/>
        <v>0</v>
      </c>
      <c r="L2392" s="18">
        <f t="shared" si="143"/>
        <v>0.79</v>
      </c>
      <c r="M2392" s="19" t="s">
        <v>645</v>
      </c>
      <c r="N2392" s="24" t="str">
        <f t="shared" si="141"/>
        <v>rabat - grupa</v>
      </c>
    </row>
    <row r="2393" spans="1:14" x14ac:dyDescent="0.25">
      <c r="A2393" s="195" t="s">
        <v>715</v>
      </c>
      <c r="B2393" s="136" t="s">
        <v>716</v>
      </c>
      <c r="C2393" s="48"/>
      <c r="D2393" s="34"/>
      <c r="E2393" s="17"/>
      <c r="F2393" s="194" t="s">
        <v>5298</v>
      </c>
      <c r="G2393" s="239">
        <v>5901087044480</v>
      </c>
      <c r="H2393" s="16" t="s">
        <v>17</v>
      </c>
      <c r="I2393" s="113">
        <v>0.79</v>
      </c>
      <c r="J2393" s="115">
        <f>VLOOKUP(M2393,'Grupy rabatowe'!A:E,5,0)</f>
        <v>0</v>
      </c>
      <c r="K2393" s="100">
        <f t="shared" si="142"/>
        <v>0</v>
      </c>
      <c r="L2393" s="18">
        <f t="shared" si="143"/>
        <v>0.79</v>
      </c>
      <c r="M2393" s="19" t="s">
        <v>645</v>
      </c>
      <c r="N2393" s="24" t="str">
        <f t="shared" si="141"/>
        <v>rabat - grupa</v>
      </c>
    </row>
    <row r="2394" spans="1:14" x14ac:dyDescent="0.25">
      <c r="A2394" s="195" t="s">
        <v>717</v>
      </c>
      <c r="B2394" s="136" t="s">
        <v>718</v>
      </c>
      <c r="C2394" s="48"/>
      <c r="D2394" s="34"/>
      <c r="E2394" s="17"/>
      <c r="F2394" s="194" t="s">
        <v>5298</v>
      </c>
      <c r="G2394" s="239">
        <v>5901087044497</v>
      </c>
      <c r="H2394" s="16" t="s">
        <v>17</v>
      </c>
      <c r="I2394" s="113">
        <v>0.79</v>
      </c>
      <c r="J2394" s="115">
        <f>VLOOKUP(M2394,'Grupy rabatowe'!A:E,5,0)</f>
        <v>0</v>
      </c>
      <c r="K2394" s="100">
        <f t="shared" si="142"/>
        <v>0</v>
      </c>
      <c r="L2394" s="18">
        <f t="shared" si="143"/>
        <v>0.79</v>
      </c>
      <c r="M2394" s="19" t="s">
        <v>645</v>
      </c>
      <c r="N2394" s="24" t="str">
        <f t="shared" si="141"/>
        <v>rabat - grupa</v>
      </c>
    </row>
    <row r="2395" spans="1:14" x14ac:dyDescent="0.25">
      <c r="A2395" s="195" t="s">
        <v>719</v>
      </c>
      <c r="B2395" s="136" t="s">
        <v>4904</v>
      </c>
      <c r="C2395" s="48"/>
      <c r="D2395" s="34"/>
      <c r="E2395" s="17"/>
      <c r="F2395" s="194" t="s">
        <v>5298</v>
      </c>
      <c r="G2395" s="239">
        <v>5901087044503</v>
      </c>
      <c r="H2395" s="16" t="s">
        <v>4905</v>
      </c>
      <c r="I2395" s="113">
        <v>1.58</v>
      </c>
      <c r="J2395" s="115">
        <f>VLOOKUP(M2395,'Grupy rabatowe'!A:E,5,0)</f>
        <v>0</v>
      </c>
      <c r="K2395" s="100">
        <f t="shared" si="142"/>
        <v>0</v>
      </c>
      <c r="L2395" s="18">
        <f t="shared" si="143"/>
        <v>1.58</v>
      </c>
      <c r="M2395" s="19" t="s">
        <v>645</v>
      </c>
      <c r="N2395" s="24" t="str">
        <f t="shared" si="141"/>
        <v>rabat - grupa</v>
      </c>
    </row>
    <row r="2396" spans="1:14" x14ac:dyDescent="0.25">
      <c r="A2396" s="196" t="s">
        <v>690</v>
      </c>
      <c r="B2396" s="132" t="s">
        <v>691</v>
      </c>
      <c r="C2396" s="41"/>
      <c r="D2396" s="16"/>
      <c r="E2396" s="25"/>
      <c r="F2396" s="194" t="s">
        <v>5296</v>
      </c>
      <c r="G2396" s="239">
        <v>5902188706239</v>
      </c>
      <c r="H2396" s="16" t="s">
        <v>17</v>
      </c>
      <c r="I2396" s="113">
        <v>12.47</v>
      </c>
      <c r="J2396" s="115">
        <f>VLOOKUP(M2396,'Grupy rabatowe'!A:E,5,0)</f>
        <v>0</v>
      </c>
      <c r="K2396" s="100">
        <f t="shared" si="142"/>
        <v>0</v>
      </c>
      <c r="L2396" s="18">
        <f t="shared" si="143"/>
        <v>12.47</v>
      </c>
      <c r="M2396" s="19" t="s">
        <v>692</v>
      </c>
      <c r="N2396" s="24" t="str">
        <f t="shared" si="141"/>
        <v>rabat - grupa</v>
      </c>
    </row>
    <row r="2397" spans="1:14" x14ac:dyDescent="0.25">
      <c r="A2397" s="196" t="s">
        <v>699</v>
      </c>
      <c r="B2397" s="132" t="s">
        <v>700</v>
      </c>
      <c r="C2397" s="41"/>
      <c r="D2397" s="16"/>
      <c r="E2397" s="25"/>
      <c r="F2397" s="194" t="s">
        <v>5265</v>
      </c>
      <c r="G2397" s="239">
        <v>5902188700695</v>
      </c>
      <c r="H2397" s="16" t="s">
        <v>17</v>
      </c>
      <c r="I2397" s="113">
        <v>16.3</v>
      </c>
      <c r="J2397" s="115">
        <f>VLOOKUP(M2397,'Grupy rabatowe'!A:E,5,0)</f>
        <v>0</v>
      </c>
      <c r="K2397" s="100">
        <f t="shared" si="142"/>
        <v>0</v>
      </c>
      <c r="L2397" s="18">
        <f t="shared" si="143"/>
        <v>16.3</v>
      </c>
      <c r="M2397" s="19" t="s">
        <v>692</v>
      </c>
      <c r="N2397" s="24" t="str">
        <f t="shared" si="141"/>
        <v>rabat - grupa</v>
      </c>
    </row>
    <row r="2398" spans="1:14" x14ac:dyDescent="0.25">
      <c r="A2398" s="196" t="s">
        <v>693</v>
      </c>
      <c r="B2398" s="132" t="s">
        <v>694</v>
      </c>
      <c r="C2398" s="41"/>
      <c r="D2398" s="16"/>
      <c r="E2398" s="25"/>
      <c r="F2398" s="194" t="s">
        <v>5296</v>
      </c>
      <c r="G2398" s="239">
        <v>5902188705065</v>
      </c>
      <c r="H2398" s="16" t="s">
        <v>17</v>
      </c>
      <c r="I2398" s="113">
        <v>43.25</v>
      </c>
      <c r="J2398" s="115">
        <f>VLOOKUP(M2398,'Grupy rabatowe'!A:E,5,0)</f>
        <v>0</v>
      </c>
      <c r="K2398" s="100">
        <f t="shared" si="142"/>
        <v>0</v>
      </c>
      <c r="L2398" s="18">
        <f t="shared" si="143"/>
        <v>43.25</v>
      </c>
      <c r="M2398" s="19" t="s">
        <v>692</v>
      </c>
      <c r="N2398" s="24" t="str">
        <f t="shared" si="141"/>
        <v>rabat - grupa</v>
      </c>
    </row>
    <row r="2399" spans="1:14" x14ac:dyDescent="0.25">
      <c r="A2399" s="196" t="s">
        <v>701</v>
      </c>
      <c r="B2399" s="132" t="s">
        <v>702</v>
      </c>
      <c r="C2399" s="41"/>
      <c r="D2399" s="16"/>
      <c r="E2399" s="25"/>
      <c r="F2399" s="194" t="s">
        <v>5265</v>
      </c>
      <c r="G2399" s="239">
        <v>5902188700701</v>
      </c>
      <c r="H2399" s="16" t="s">
        <v>17</v>
      </c>
      <c r="I2399" s="113">
        <v>60.42</v>
      </c>
      <c r="J2399" s="115">
        <f>VLOOKUP(M2399,'Grupy rabatowe'!A:E,5,0)</f>
        <v>0</v>
      </c>
      <c r="K2399" s="100">
        <f t="shared" si="142"/>
        <v>0</v>
      </c>
      <c r="L2399" s="18">
        <f t="shared" si="143"/>
        <v>60.42</v>
      </c>
      <c r="M2399" s="19" t="s">
        <v>692</v>
      </c>
      <c r="N2399" s="24" t="str">
        <f t="shared" ref="N2399:N2462" si="144">IF(J2399=K2399,"rabat - grupa","rabat - produkt")</f>
        <v>rabat - grupa</v>
      </c>
    </row>
    <row r="2400" spans="1:14" x14ac:dyDescent="0.25">
      <c r="A2400" s="196" t="s">
        <v>695</v>
      </c>
      <c r="B2400" s="132" t="s">
        <v>696</v>
      </c>
      <c r="C2400" s="41"/>
      <c r="D2400" s="16"/>
      <c r="E2400" s="25"/>
      <c r="F2400" s="194" t="s">
        <v>5296</v>
      </c>
      <c r="G2400" s="239">
        <v>5902188705041</v>
      </c>
      <c r="H2400" s="16" t="s">
        <v>17</v>
      </c>
      <c r="I2400" s="113">
        <v>31.61</v>
      </c>
      <c r="J2400" s="115">
        <f>VLOOKUP(M2400,'Grupy rabatowe'!A:E,5,0)</f>
        <v>0</v>
      </c>
      <c r="K2400" s="100">
        <f t="shared" si="142"/>
        <v>0</v>
      </c>
      <c r="L2400" s="18">
        <f t="shared" si="143"/>
        <v>31.61</v>
      </c>
      <c r="M2400" s="19" t="s">
        <v>692</v>
      </c>
      <c r="N2400" s="24" t="str">
        <f t="shared" si="144"/>
        <v>rabat - grupa</v>
      </c>
    </row>
    <row r="2401" spans="1:14" x14ac:dyDescent="0.25">
      <c r="A2401" s="196" t="s">
        <v>703</v>
      </c>
      <c r="B2401" s="132" t="s">
        <v>704</v>
      </c>
      <c r="C2401" s="41"/>
      <c r="D2401" s="16"/>
      <c r="E2401" s="25"/>
      <c r="F2401" s="194" t="s">
        <v>5265</v>
      </c>
      <c r="G2401" s="239">
        <v>5902188700718</v>
      </c>
      <c r="H2401" s="16" t="s">
        <v>17</v>
      </c>
      <c r="I2401" s="113">
        <v>43.35</v>
      </c>
      <c r="J2401" s="115">
        <f>VLOOKUP(M2401,'Grupy rabatowe'!A:E,5,0)</f>
        <v>0</v>
      </c>
      <c r="K2401" s="100">
        <f t="shared" si="142"/>
        <v>0</v>
      </c>
      <c r="L2401" s="18">
        <f t="shared" si="143"/>
        <v>43.35</v>
      </c>
      <c r="M2401" s="19" t="s">
        <v>692</v>
      </c>
      <c r="N2401" s="24" t="str">
        <f t="shared" si="144"/>
        <v>rabat - grupa</v>
      </c>
    </row>
    <row r="2402" spans="1:14" x14ac:dyDescent="0.25">
      <c r="A2402" s="196" t="s">
        <v>697</v>
      </c>
      <c r="B2402" s="132" t="s">
        <v>698</v>
      </c>
      <c r="C2402" s="41"/>
      <c r="D2402" s="16"/>
      <c r="E2402" s="25"/>
      <c r="F2402" s="194" t="s">
        <v>5296</v>
      </c>
      <c r="G2402" s="239">
        <v>5902188705058</v>
      </c>
      <c r="H2402" s="16" t="s">
        <v>17</v>
      </c>
      <c r="I2402" s="113">
        <v>129.97999999999999</v>
      </c>
      <c r="J2402" s="115">
        <f>VLOOKUP(M2402,'Grupy rabatowe'!A:E,5,0)</f>
        <v>0</v>
      </c>
      <c r="K2402" s="100">
        <f t="shared" si="142"/>
        <v>0</v>
      </c>
      <c r="L2402" s="18">
        <f t="shared" si="143"/>
        <v>129.97999999999999</v>
      </c>
      <c r="M2402" s="19" t="s">
        <v>692</v>
      </c>
      <c r="N2402" s="24" t="str">
        <f t="shared" si="144"/>
        <v>rabat - grupa</v>
      </c>
    </row>
    <row r="2403" spans="1:14" x14ac:dyDescent="0.25">
      <c r="A2403" s="196" t="s">
        <v>705</v>
      </c>
      <c r="B2403" s="132" t="s">
        <v>706</v>
      </c>
      <c r="C2403" s="41"/>
      <c r="D2403" s="16"/>
      <c r="E2403" s="25"/>
      <c r="F2403" s="194" t="s">
        <v>5265</v>
      </c>
      <c r="G2403" s="239">
        <v>5902188700725</v>
      </c>
      <c r="H2403" s="16" t="s">
        <v>17</v>
      </c>
      <c r="I2403" s="113">
        <v>167.38</v>
      </c>
      <c r="J2403" s="115">
        <f>VLOOKUP(M2403,'Grupy rabatowe'!A:E,5,0)</f>
        <v>0</v>
      </c>
      <c r="K2403" s="100">
        <f t="shared" si="142"/>
        <v>0</v>
      </c>
      <c r="L2403" s="18">
        <f t="shared" si="143"/>
        <v>167.38</v>
      </c>
      <c r="M2403" s="19" t="s">
        <v>692</v>
      </c>
      <c r="N2403" s="24" t="str">
        <f t="shared" si="144"/>
        <v>rabat - grupa</v>
      </c>
    </row>
    <row r="2404" spans="1:14" x14ac:dyDescent="0.25">
      <c r="A2404" s="196" t="s">
        <v>682</v>
      </c>
      <c r="B2404" s="132" t="s">
        <v>683</v>
      </c>
      <c r="C2404" s="41"/>
      <c r="D2404" s="16"/>
      <c r="E2404" s="25"/>
      <c r="F2404" s="194" t="s">
        <v>5265</v>
      </c>
      <c r="G2404" s="239">
        <v>5902188702804</v>
      </c>
      <c r="H2404" s="16" t="s">
        <v>17</v>
      </c>
      <c r="I2404" s="113">
        <v>115.54</v>
      </c>
      <c r="J2404" s="115">
        <f>VLOOKUP(M2404,'Grupy rabatowe'!A:E,5,0)</f>
        <v>0</v>
      </c>
      <c r="K2404" s="100">
        <f t="shared" si="142"/>
        <v>0</v>
      </c>
      <c r="L2404" s="18">
        <f t="shared" si="143"/>
        <v>115.54</v>
      </c>
      <c r="M2404" s="19" t="s">
        <v>645</v>
      </c>
      <c r="N2404" s="24" t="str">
        <f t="shared" si="144"/>
        <v>rabat - grupa</v>
      </c>
    </row>
    <row r="2405" spans="1:14" x14ac:dyDescent="0.25">
      <c r="A2405" s="196" t="s">
        <v>684</v>
      </c>
      <c r="B2405" s="132" t="s">
        <v>685</v>
      </c>
      <c r="C2405" s="41"/>
      <c r="D2405" s="16"/>
      <c r="E2405" s="25"/>
      <c r="F2405" s="194" t="s">
        <v>5265</v>
      </c>
      <c r="G2405" s="239">
        <v>5902188702811</v>
      </c>
      <c r="H2405" s="16" t="s">
        <v>17</v>
      </c>
      <c r="I2405" s="113">
        <v>220.44</v>
      </c>
      <c r="J2405" s="115">
        <f>VLOOKUP(M2405,'Grupy rabatowe'!A:E,5,0)</f>
        <v>0</v>
      </c>
      <c r="K2405" s="100">
        <f t="shared" si="142"/>
        <v>0</v>
      </c>
      <c r="L2405" s="18">
        <f t="shared" si="143"/>
        <v>220.44</v>
      </c>
      <c r="M2405" s="19" t="s">
        <v>645</v>
      </c>
      <c r="N2405" s="24" t="str">
        <f t="shared" si="144"/>
        <v>rabat - grupa</v>
      </c>
    </row>
    <row r="2406" spans="1:14" x14ac:dyDescent="0.25">
      <c r="A2406" s="196" t="s">
        <v>686</v>
      </c>
      <c r="B2406" s="132" t="s">
        <v>687</v>
      </c>
      <c r="C2406" s="41"/>
      <c r="D2406" s="16"/>
      <c r="E2406" s="25"/>
      <c r="F2406" s="194" t="s">
        <v>5265</v>
      </c>
      <c r="G2406" s="239">
        <v>5902188702828</v>
      </c>
      <c r="H2406" s="16" t="s">
        <v>17</v>
      </c>
      <c r="I2406" s="113">
        <v>166.55</v>
      </c>
      <c r="J2406" s="115">
        <f>VLOOKUP(M2406,'Grupy rabatowe'!A:E,5,0)</f>
        <v>0</v>
      </c>
      <c r="K2406" s="100">
        <f t="shared" si="142"/>
        <v>0</v>
      </c>
      <c r="L2406" s="18">
        <f t="shared" si="143"/>
        <v>166.55</v>
      </c>
      <c r="M2406" s="19" t="s">
        <v>645</v>
      </c>
      <c r="N2406" s="24" t="str">
        <f t="shared" si="144"/>
        <v>rabat - grupa</v>
      </c>
    </row>
    <row r="2407" spans="1:14" x14ac:dyDescent="0.25">
      <c r="A2407" s="196" t="s">
        <v>688</v>
      </c>
      <c r="B2407" s="132" t="s">
        <v>689</v>
      </c>
      <c r="C2407" s="41"/>
      <c r="D2407" s="16"/>
      <c r="E2407" s="25"/>
      <c r="F2407" s="194" t="s">
        <v>5265</v>
      </c>
      <c r="G2407" s="239">
        <v>5902188706833</v>
      </c>
      <c r="H2407" s="16" t="s">
        <v>17</v>
      </c>
      <c r="I2407" s="113">
        <v>80.08</v>
      </c>
      <c r="J2407" s="115">
        <f>VLOOKUP(M2407,'Grupy rabatowe'!A:E,5,0)</f>
        <v>0</v>
      </c>
      <c r="K2407" s="100">
        <f t="shared" si="142"/>
        <v>0</v>
      </c>
      <c r="L2407" s="18">
        <f t="shared" si="143"/>
        <v>80.08</v>
      </c>
      <c r="M2407" s="19" t="s">
        <v>645</v>
      </c>
      <c r="N2407" s="24" t="str">
        <f t="shared" si="144"/>
        <v>rabat - grupa</v>
      </c>
    </row>
    <row r="2408" spans="1:14" x14ac:dyDescent="0.25">
      <c r="A2408" s="218" t="s">
        <v>245</v>
      </c>
      <c r="B2408" s="219" t="s">
        <v>246</v>
      </c>
      <c r="C2408" s="54" t="s">
        <v>59</v>
      </c>
      <c r="D2408" s="55"/>
      <c r="E2408" s="56"/>
      <c r="F2408" s="194"/>
      <c r="G2408" s="239">
        <v>5901087041915</v>
      </c>
      <c r="H2408" s="16" t="s">
        <v>17</v>
      </c>
      <c r="I2408" s="113">
        <v>111.3</v>
      </c>
      <c r="J2408" s="115">
        <f>VLOOKUP(M2408,'Grupy rabatowe'!A:E,5,0)</f>
        <v>0</v>
      </c>
      <c r="K2408" s="100">
        <f t="shared" si="142"/>
        <v>0</v>
      </c>
      <c r="L2408" s="18">
        <f t="shared" si="143"/>
        <v>111.3</v>
      </c>
      <c r="M2408" s="19" t="s">
        <v>247</v>
      </c>
      <c r="N2408" s="24" t="str">
        <f t="shared" si="144"/>
        <v>rabat - grupa</v>
      </c>
    </row>
    <row r="2409" spans="1:14" x14ac:dyDescent="0.25">
      <c r="A2409" s="196" t="s">
        <v>248</v>
      </c>
      <c r="B2409" s="132" t="s">
        <v>249</v>
      </c>
      <c r="C2409" s="54" t="s">
        <v>59</v>
      </c>
      <c r="D2409" s="55"/>
      <c r="E2409" s="56"/>
      <c r="F2409" s="194"/>
      <c r="G2409" s="239">
        <v>5901289532044</v>
      </c>
      <c r="H2409" s="16" t="s">
        <v>17</v>
      </c>
      <c r="I2409" s="113">
        <v>119.5</v>
      </c>
      <c r="J2409" s="115">
        <f>VLOOKUP(M2409,'Grupy rabatowe'!A:E,5,0)</f>
        <v>0</v>
      </c>
      <c r="K2409" s="100">
        <f t="shared" ref="K2409:K2472" si="145">J2409</f>
        <v>0</v>
      </c>
      <c r="L2409" s="18">
        <f t="shared" ref="L2409:L2472" si="146">I2409*(1-K2409)</f>
        <v>119.5</v>
      </c>
      <c r="M2409" s="19" t="s">
        <v>247</v>
      </c>
      <c r="N2409" s="24" t="str">
        <f t="shared" si="144"/>
        <v>rabat - grupa</v>
      </c>
    </row>
    <row r="2410" spans="1:14" x14ac:dyDescent="0.25">
      <c r="A2410" s="205" t="s">
        <v>4738</v>
      </c>
      <c r="B2410" s="137" t="s">
        <v>4739</v>
      </c>
      <c r="C2410" s="54" t="s">
        <v>59</v>
      </c>
      <c r="D2410" s="55"/>
      <c r="E2410" s="56"/>
      <c r="F2410" s="194"/>
      <c r="G2410" s="239">
        <v>5904067609310</v>
      </c>
      <c r="H2410" s="57" t="s">
        <v>17</v>
      </c>
      <c r="I2410" s="113">
        <v>119.5</v>
      </c>
      <c r="J2410" s="115">
        <f>VLOOKUP(M2410,'Grupy rabatowe'!A:E,5,0)</f>
        <v>0</v>
      </c>
      <c r="K2410" s="100">
        <f t="shared" si="145"/>
        <v>0</v>
      </c>
      <c r="L2410" s="18">
        <f t="shared" si="146"/>
        <v>119.5</v>
      </c>
      <c r="M2410" s="19" t="s">
        <v>247</v>
      </c>
      <c r="N2410" s="24" t="str">
        <f t="shared" si="144"/>
        <v>rabat - grupa</v>
      </c>
    </row>
    <row r="2411" spans="1:14" x14ac:dyDescent="0.25">
      <c r="A2411" s="205" t="s">
        <v>4740</v>
      </c>
      <c r="B2411" s="137" t="s">
        <v>4741</v>
      </c>
      <c r="C2411" s="54" t="s">
        <v>59</v>
      </c>
      <c r="D2411" s="55"/>
      <c r="E2411" s="56"/>
      <c r="F2411" s="194"/>
      <c r="G2411" s="239">
        <v>5904067609327</v>
      </c>
      <c r="H2411" s="16" t="s">
        <v>17</v>
      </c>
      <c r="I2411" s="113">
        <v>125</v>
      </c>
      <c r="J2411" s="115">
        <f>VLOOKUP(M2411,'Grupy rabatowe'!A:E,5,0)</f>
        <v>0</v>
      </c>
      <c r="K2411" s="100">
        <f t="shared" si="145"/>
        <v>0</v>
      </c>
      <c r="L2411" s="18">
        <f t="shared" si="146"/>
        <v>125</v>
      </c>
      <c r="M2411" s="19" t="s">
        <v>247</v>
      </c>
      <c r="N2411" s="24" t="str">
        <f t="shared" si="144"/>
        <v>rabat - grupa</v>
      </c>
    </row>
    <row r="2412" spans="1:14" x14ac:dyDescent="0.25">
      <c r="A2412" s="205" t="s">
        <v>4742</v>
      </c>
      <c r="B2412" s="137" t="s">
        <v>4743</v>
      </c>
      <c r="C2412" s="54" t="s">
        <v>59</v>
      </c>
      <c r="D2412" s="55"/>
      <c r="E2412" s="56"/>
      <c r="F2412" s="194"/>
      <c r="G2412" s="239">
        <v>5904067609334</v>
      </c>
      <c r="H2412" s="57" t="s">
        <v>17</v>
      </c>
      <c r="I2412" s="113">
        <v>135</v>
      </c>
      <c r="J2412" s="115">
        <f>VLOOKUP(M2412,'Grupy rabatowe'!A:E,5,0)</f>
        <v>0</v>
      </c>
      <c r="K2412" s="100">
        <f t="shared" si="145"/>
        <v>0</v>
      </c>
      <c r="L2412" s="18">
        <f t="shared" si="146"/>
        <v>135</v>
      </c>
      <c r="M2412" s="19" t="s">
        <v>247</v>
      </c>
      <c r="N2412" s="24" t="str">
        <f t="shared" si="144"/>
        <v>rabat - grupa</v>
      </c>
    </row>
    <row r="2413" spans="1:14" x14ac:dyDescent="0.25">
      <c r="A2413" s="196" t="s">
        <v>250</v>
      </c>
      <c r="B2413" s="132" t="s">
        <v>251</v>
      </c>
      <c r="C2413" s="54" t="s">
        <v>59</v>
      </c>
      <c r="D2413" s="55"/>
      <c r="E2413" s="56"/>
      <c r="F2413" s="194"/>
      <c r="G2413" s="239">
        <v>5901289532051</v>
      </c>
      <c r="H2413" s="57" t="s">
        <v>17</v>
      </c>
      <c r="I2413" s="113">
        <v>142.13</v>
      </c>
      <c r="J2413" s="115">
        <f>VLOOKUP(M2413,'Grupy rabatowe'!A:E,5,0)</f>
        <v>0</v>
      </c>
      <c r="K2413" s="100">
        <f t="shared" si="145"/>
        <v>0</v>
      </c>
      <c r="L2413" s="18">
        <f t="shared" si="146"/>
        <v>142.13</v>
      </c>
      <c r="M2413" s="19" t="s">
        <v>247</v>
      </c>
      <c r="N2413" s="24" t="str">
        <f t="shared" si="144"/>
        <v>rabat - grupa</v>
      </c>
    </row>
    <row r="2414" spans="1:14" x14ac:dyDescent="0.25">
      <c r="A2414" s="220" t="s">
        <v>252</v>
      </c>
      <c r="B2414" s="219" t="s">
        <v>253</v>
      </c>
      <c r="C2414" s="54" t="s">
        <v>59</v>
      </c>
      <c r="D2414" s="55"/>
      <c r="E2414" s="56"/>
      <c r="F2414" s="194"/>
      <c r="G2414" s="239">
        <v>5901087041908</v>
      </c>
      <c r="H2414" s="16" t="s">
        <v>17</v>
      </c>
      <c r="I2414" s="113">
        <v>168.85</v>
      </c>
      <c r="J2414" s="115">
        <f>VLOOKUP(M2414,'Grupy rabatowe'!A:E,5,0)</f>
        <v>0</v>
      </c>
      <c r="K2414" s="100">
        <f t="shared" si="145"/>
        <v>0</v>
      </c>
      <c r="L2414" s="18">
        <f t="shared" si="146"/>
        <v>168.85</v>
      </c>
      <c r="M2414" s="19" t="s">
        <v>247</v>
      </c>
      <c r="N2414" s="24" t="str">
        <f t="shared" si="144"/>
        <v>rabat - grupa</v>
      </c>
    </row>
    <row r="2415" spans="1:14" x14ac:dyDescent="0.25">
      <c r="A2415" s="196" t="s">
        <v>254</v>
      </c>
      <c r="B2415" s="132" t="s">
        <v>255</v>
      </c>
      <c r="C2415" s="54" t="s">
        <v>59</v>
      </c>
      <c r="D2415" s="55"/>
      <c r="E2415" s="56"/>
      <c r="F2415" s="194"/>
      <c r="G2415" s="239">
        <v>5901289532068</v>
      </c>
      <c r="H2415" s="57" t="s">
        <v>17</v>
      </c>
      <c r="I2415" s="113">
        <v>191.23</v>
      </c>
      <c r="J2415" s="115">
        <f>VLOOKUP(M2415,'Grupy rabatowe'!A:E,5,0)</f>
        <v>0</v>
      </c>
      <c r="K2415" s="100">
        <f t="shared" si="145"/>
        <v>0</v>
      </c>
      <c r="L2415" s="18">
        <f t="shared" si="146"/>
        <v>191.23</v>
      </c>
      <c r="M2415" s="19" t="s">
        <v>247</v>
      </c>
      <c r="N2415" s="24" t="str">
        <f t="shared" si="144"/>
        <v>rabat - grupa</v>
      </c>
    </row>
    <row r="2416" spans="1:14" x14ac:dyDescent="0.25">
      <c r="A2416" s="205" t="s">
        <v>4744</v>
      </c>
      <c r="B2416" s="137" t="s">
        <v>4745</v>
      </c>
      <c r="C2416" s="54" t="s">
        <v>59</v>
      </c>
      <c r="D2416" s="55"/>
      <c r="E2416" s="56"/>
      <c r="F2416" s="194"/>
      <c r="G2416" s="239">
        <v>5904067609341</v>
      </c>
      <c r="H2416" s="16" t="s">
        <v>17</v>
      </c>
      <c r="I2416" s="113">
        <v>209</v>
      </c>
      <c r="J2416" s="115">
        <f>VLOOKUP(M2416,'Grupy rabatowe'!A:E,5,0)</f>
        <v>0</v>
      </c>
      <c r="K2416" s="100">
        <f t="shared" si="145"/>
        <v>0</v>
      </c>
      <c r="L2416" s="18">
        <f t="shared" si="146"/>
        <v>209</v>
      </c>
      <c r="M2416" s="19" t="s">
        <v>247</v>
      </c>
      <c r="N2416" s="24" t="str">
        <f t="shared" si="144"/>
        <v>rabat - grupa</v>
      </c>
    </row>
    <row r="2417" spans="1:14" x14ac:dyDescent="0.25">
      <c r="A2417" s="196" t="s">
        <v>256</v>
      </c>
      <c r="B2417" s="132" t="s">
        <v>257</v>
      </c>
      <c r="C2417" s="54" t="s">
        <v>59</v>
      </c>
      <c r="D2417" s="55"/>
      <c r="E2417" s="56"/>
      <c r="F2417" s="194"/>
      <c r="G2417" s="239">
        <v>5901289538275</v>
      </c>
      <c r="H2417" s="57" t="s">
        <v>17</v>
      </c>
      <c r="I2417" s="113">
        <v>230.65</v>
      </c>
      <c r="J2417" s="115">
        <f>VLOOKUP(M2417,'Grupy rabatowe'!A:E,5,0)</f>
        <v>0</v>
      </c>
      <c r="K2417" s="100">
        <f t="shared" si="145"/>
        <v>0</v>
      </c>
      <c r="L2417" s="18">
        <f t="shared" si="146"/>
        <v>230.65</v>
      </c>
      <c r="M2417" s="19" t="s">
        <v>247</v>
      </c>
      <c r="N2417" s="24" t="str">
        <f t="shared" si="144"/>
        <v>rabat - grupa</v>
      </c>
    </row>
    <row r="2418" spans="1:14" x14ac:dyDescent="0.25">
      <c r="A2418" s="196" t="s">
        <v>258</v>
      </c>
      <c r="B2418" s="132" t="s">
        <v>259</v>
      </c>
      <c r="C2418" s="54" t="s">
        <v>59</v>
      </c>
      <c r="D2418" s="55"/>
      <c r="E2418" s="56"/>
      <c r="F2418" s="194"/>
      <c r="G2418" s="239">
        <v>5901289532075</v>
      </c>
      <c r="H2418" s="16" t="s">
        <v>17</v>
      </c>
      <c r="I2418" s="113">
        <v>261.99</v>
      </c>
      <c r="J2418" s="115">
        <f>VLOOKUP(M2418,'Grupy rabatowe'!A:E,5,0)</f>
        <v>0</v>
      </c>
      <c r="K2418" s="100">
        <f t="shared" si="145"/>
        <v>0</v>
      </c>
      <c r="L2418" s="18">
        <f t="shared" si="146"/>
        <v>261.99</v>
      </c>
      <c r="M2418" s="19" t="s">
        <v>247</v>
      </c>
      <c r="N2418" s="24" t="str">
        <f t="shared" si="144"/>
        <v>rabat - grupa</v>
      </c>
    </row>
    <row r="2419" spans="1:14" x14ac:dyDescent="0.25">
      <c r="A2419" s="196" t="s">
        <v>260</v>
      </c>
      <c r="B2419" s="132" t="s">
        <v>2540</v>
      </c>
      <c r="C2419" s="54" t="s">
        <v>59</v>
      </c>
      <c r="D2419" s="55"/>
      <c r="E2419" s="56"/>
      <c r="F2419" s="194"/>
      <c r="G2419" s="239">
        <v>5902188700756</v>
      </c>
      <c r="H2419" s="57" t="s">
        <v>17</v>
      </c>
      <c r="I2419" s="113">
        <v>294.94</v>
      </c>
      <c r="J2419" s="115">
        <f>VLOOKUP(M2419,'Grupy rabatowe'!A:E,5,0)</f>
        <v>0</v>
      </c>
      <c r="K2419" s="100">
        <f t="shared" si="145"/>
        <v>0</v>
      </c>
      <c r="L2419" s="18">
        <f t="shared" si="146"/>
        <v>294.94</v>
      </c>
      <c r="M2419" s="19" t="s">
        <v>247</v>
      </c>
      <c r="N2419" s="24" t="str">
        <f t="shared" si="144"/>
        <v>rabat - grupa</v>
      </c>
    </row>
    <row r="2420" spans="1:14" x14ac:dyDescent="0.25">
      <c r="A2420" s="196" t="s">
        <v>261</v>
      </c>
      <c r="B2420" s="132" t="s">
        <v>262</v>
      </c>
      <c r="C2420" s="54" t="s">
        <v>59</v>
      </c>
      <c r="D2420" s="55"/>
      <c r="E2420" s="56"/>
      <c r="F2420" s="194"/>
      <c r="G2420" s="239">
        <v>5901289538435</v>
      </c>
      <c r="H2420" s="16" t="s">
        <v>17</v>
      </c>
      <c r="I2420" s="113">
        <v>332.29</v>
      </c>
      <c r="J2420" s="115">
        <f>VLOOKUP(M2420,'Grupy rabatowe'!A:E,5,0)</f>
        <v>0</v>
      </c>
      <c r="K2420" s="100">
        <f t="shared" si="145"/>
        <v>0</v>
      </c>
      <c r="L2420" s="18">
        <f t="shared" si="146"/>
        <v>332.29</v>
      </c>
      <c r="M2420" s="19" t="s">
        <v>247</v>
      </c>
      <c r="N2420" s="24" t="str">
        <f t="shared" si="144"/>
        <v>rabat - grupa</v>
      </c>
    </row>
    <row r="2421" spans="1:14" x14ac:dyDescent="0.25">
      <c r="A2421" s="196" t="s">
        <v>263</v>
      </c>
      <c r="B2421" s="132" t="s">
        <v>264</v>
      </c>
      <c r="C2421" s="54" t="s">
        <v>59</v>
      </c>
      <c r="D2421" s="55"/>
      <c r="E2421" s="56"/>
      <c r="F2421" s="194"/>
      <c r="G2421" s="239">
        <v>5901289532082</v>
      </c>
      <c r="H2421" s="57" t="s">
        <v>17</v>
      </c>
      <c r="I2421" s="113">
        <v>339.63</v>
      </c>
      <c r="J2421" s="115">
        <f>VLOOKUP(M2421,'Grupy rabatowe'!A:E,5,0)</f>
        <v>0</v>
      </c>
      <c r="K2421" s="100">
        <f t="shared" si="145"/>
        <v>0</v>
      </c>
      <c r="L2421" s="18">
        <f t="shared" si="146"/>
        <v>339.63</v>
      </c>
      <c r="M2421" s="19" t="s">
        <v>247</v>
      </c>
      <c r="N2421" s="24" t="str">
        <f t="shared" si="144"/>
        <v>rabat - grupa</v>
      </c>
    </row>
    <row r="2422" spans="1:14" x14ac:dyDescent="0.25">
      <c r="A2422" s="205" t="s">
        <v>4746</v>
      </c>
      <c r="B2422" s="137" t="s">
        <v>4747</v>
      </c>
      <c r="C2422" s="54" t="s">
        <v>59</v>
      </c>
      <c r="D2422" s="55"/>
      <c r="E2422" s="56"/>
      <c r="F2422" s="194"/>
      <c r="G2422" s="239">
        <v>5904067609358</v>
      </c>
      <c r="H2422" s="16" t="s">
        <v>17</v>
      </c>
      <c r="I2422" s="113">
        <v>590</v>
      </c>
      <c r="J2422" s="115">
        <f>VLOOKUP(M2422,'Grupy rabatowe'!A:E,5,0)</f>
        <v>0</v>
      </c>
      <c r="K2422" s="100">
        <f t="shared" si="145"/>
        <v>0</v>
      </c>
      <c r="L2422" s="18">
        <f t="shared" si="146"/>
        <v>590</v>
      </c>
      <c r="M2422" s="19" t="s">
        <v>247</v>
      </c>
      <c r="N2422" s="24" t="str">
        <f t="shared" si="144"/>
        <v>rabat - grupa</v>
      </c>
    </row>
    <row r="2423" spans="1:14" x14ac:dyDescent="0.25">
      <c r="A2423" s="196" t="s">
        <v>265</v>
      </c>
      <c r="B2423" s="132" t="s">
        <v>266</v>
      </c>
      <c r="C2423" s="54" t="s">
        <v>59</v>
      </c>
      <c r="D2423" s="55"/>
      <c r="E2423" s="56"/>
      <c r="F2423" s="194"/>
      <c r="G2423" s="239">
        <v>5901289532099</v>
      </c>
      <c r="H2423" s="57" t="s">
        <v>17</v>
      </c>
      <c r="I2423" s="113">
        <v>693.99</v>
      </c>
      <c r="J2423" s="115">
        <f>VLOOKUP(M2423,'Grupy rabatowe'!A:E,5,0)</f>
        <v>0</v>
      </c>
      <c r="K2423" s="100">
        <f t="shared" si="145"/>
        <v>0</v>
      </c>
      <c r="L2423" s="18">
        <f t="shared" si="146"/>
        <v>693.99</v>
      </c>
      <c r="M2423" s="19" t="s">
        <v>247</v>
      </c>
      <c r="N2423" s="24" t="str">
        <f t="shared" si="144"/>
        <v>rabat - grupa</v>
      </c>
    </row>
    <row r="2424" spans="1:14" x14ac:dyDescent="0.25">
      <c r="A2424" s="196" t="s">
        <v>267</v>
      </c>
      <c r="B2424" s="132" t="s">
        <v>268</v>
      </c>
      <c r="C2424" s="54" t="s">
        <v>59</v>
      </c>
      <c r="D2424" s="55"/>
      <c r="E2424" s="56"/>
      <c r="F2424" s="194"/>
      <c r="G2424" s="239">
        <v>5902188702835</v>
      </c>
      <c r="H2424" s="16" t="s">
        <v>17</v>
      </c>
      <c r="I2424" s="113">
        <v>1026.06</v>
      </c>
      <c r="J2424" s="115">
        <f>VLOOKUP(M2424,'Grupy rabatowe'!A:E,5,0)</f>
        <v>0</v>
      </c>
      <c r="K2424" s="100">
        <f t="shared" si="145"/>
        <v>0</v>
      </c>
      <c r="L2424" s="18">
        <f t="shared" si="146"/>
        <v>1026.06</v>
      </c>
      <c r="M2424" s="19" t="s">
        <v>247</v>
      </c>
      <c r="N2424" s="24" t="str">
        <f t="shared" si="144"/>
        <v>rabat - grupa</v>
      </c>
    </row>
    <row r="2425" spans="1:14" x14ac:dyDescent="0.25">
      <c r="A2425" s="220" t="s">
        <v>269</v>
      </c>
      <c r="B2425" s="219" t="s">
        <v>270</v>
      </c>
      <c r="C2425" s="54" t="s">
        <v>59</v>
      </c>
      <c r="D2425" s="16"/>
      <c r="E2425" s="25"/>
      <c r="F2425" s="278" t="s">
        <v>6608</v>
      </c>
      <c r="G2425" s="239">
        <v>5901087041922</v>
      </c>
      <c r="H2425" s="57" t="s">
        <v>17</v>
      </c>
      <c r="I2425" s="113">
        <v>2398.14</v>
      </c>
      <c r="J2425" s="115">
        <f>VLOOKUP(M2425,'Grupy rabatowe'!A:E,5,0)</f>
        <v>0</v>
      </c>
      <c r="K2425" s="100">
        <f t="shared" si="145"/>
        <v>0</v>
      </c>
      <c r="L2425" s="18">
        <f t="shared" si="146"/>
        <v>2398.14</v>
      </c>
      <c r="M2425" s="19" t="s">
        <v>247</v>
      </c>
      <c r="N2425" s="24" t="str">
        <f t="shared" si="144"/>
        <v>rabat - grupa</v>
      </c>
    </row>
    <row r="2426" spans="1:14" x14ac:dyDescent="0.25">
      <c r="A2426" s="205" t="s">
        <v>4748</v>
      </c>
      <c r="B2426" s="137" t="s">
        <v>4749</v>
      </c>
      <c r="C2426" s="54" t="s">
        <v>59</v>
      </c>
      <c r="D2426" s="16"/>
      <c r="E2426" s="25"/>
      <c r="F2426" s="194"/>
      <c r="G2426" s="239">
        <v>5904067609365</v>
      </c>
      <c r="H2426" s="16" t="s">
        <v>17</v>
      </c>
      <c r="I2426" s="113">
        <v>125</v>
      </c>
      <c r="J2426" s="115">
        <f>VLOOKUP(M2426,'Grupy rabatowe'!A:E,5,0)</f>
        <v>0</v>
      </c>
      <c r="K2426" s="100">
        <f t="shared" si="145"/>
        <v>0</v>
      </c>
      <c r="L2426" s="18">
        <f t="shared" si="146"/>
        <v>125</v>
      </c>
      <c r="M2426" s="19" t="s">
        <v>247</v>
      </c>
      <c r="N2426" s="24" t="str">
        <f t="shared" si="144"/>
        <v>rabat - grupa</v>
      </c>
    </row>
    <row r="2427" spans="1:14" x14ac:dyDescent="0.25">
      <c r="A2427" s="196" t="s">
        <v>271</v>
      </c>
      <c r="B2427" s="132" t="s">
        <v>272</v>
      </c>
      <c r="C2427" s="54" t="s">
        <v>59</v>
      </c>
      <c r="D2427" s="57"/>
      <c r="E2427" s="53"/>
      <c r="F2427" s="194"/>
      <c r="G2427" s="239">
        <v>5901289532105</v>
      </c>
      <c r="H2427" s="57" t="s">
        <v>17</v>
      </c>
      <c r="I2427" s="113">
        <v>159.96</v>
      </c>
      <c r="J2427" s="115">
        <f>VLOOKUP(M2427,'Grupy rabatowe'!A:E,5,0)</f>
        <v>0</v>
      </c>
      <c r="K2427" s="100">
        <f t="shared" si="145"/>
        <v>0</v>
      </c>
      <c r="L2427" s="18">
        <f t="shared" si="146"/>
        <v>159.96</v>
      </c>
      <c r="M2427" s="19" t="s">
        <v>247</v>
      </c>
      <c r="N2427" s="24" t="str">
        <f t="shared" si="144"/>
        <v>rabat - grupa</v>
      </c>
    </row>
    <row r="2428" spans="1:14" x14ac:dyDescent="0.25">
      <c r="A2428" s="221" t="s">
        <v>4750</v>
      </c>
      <c r="B2428" s="137" t="s">
        <v>4751</v>
      </c>
      <c r="C2428" s="54" t="s">
        <v>59</v>
      </c>
      <c r="D2428" s="16"/>
      <c r="E2428" s="25"/>
      <c r="F2428" s="194"/>
      <c r="G2428" s="239">
        <v>5904067609150</v>
      </c>
      <c r="H2428" s="16" t="s">
        <v>17</v>
      </c>
      <c r="I2428" s="113">
        <v>160</v>
      </c>
      <c r="J2428" s="115">
        <f>VLOOKUP(M2428,'Grupy rabatowe'!A:E,5,0)</f>
        <v>0</v>
      </c>
      <c r="K2428" s="100">
        <f t="shared" si="145"/>
        <v>0</v>
      </c>
      <c r="L2428" s="18">
        <f t="shared" si="146"/>
        <v>160</v>
      </c>
      <c r="M2428" s="19" t="s">
        <v>247</v>
      </c>
      <c r="N2428" s="24" t="str">
        <f t="shared" si="144"/>
        <v>rabat - grupa</v>
      </c>
    </row>
    <row r="2429" spans="1:14" x14ac:dyDescent="0.25">
      <c r="A2429" s="205" t="s">
        <v>4752</v>
      </c>
      <c r="B2429" s="137" t="s">
        <v>4753</v>
      </c>
      <c r="C2429" s="54" t="s">
        <v>59</v>
      </c>
      <c r="D2429" s="16"/>
      <c r="E2429" s="25"/>
      <c r="F2429" s="194"/>
      <c r="G2429" s="239">
        <v>5904067609372</v>
      </c>
      <c r="H2429" s="16" t="s">
        <v>17</v>
      </c>
      <c r="I2429" s="113">
        <v>165</v>
      </c>
      <c r="J2429" s="115">
        <f>VLOOKUP(M2429,'Grupy rabatowe'!A:E,5,0)</f>
        <v>0</v>
      </c>
      <c r="K2429" s="100">
        <f t="shared" si="145"/>
        <v>0</v>
      </c>
      <c r="L2429" s="18">
        <f t="shared" si="146"/>
        <v>165</v>
      </c>
      <c r="M2429" s="19" t="s">
        <v>247</v>
      </c>
      <c r="N2429" s="24" t="str">
        <f t="shared" si="144"/>
        <v>rabat - grupa</v>
      </c>
    </row>
    <row r="2430" spans="1:14" x14ac:dyDescent="0.25">
      <c r="A2430" s="205" t="s">
        <v>4754</v>
      </c>
      <c r="B2430" s="137" t="s">
        <v>4755</v>
      </c>
      <c r="C2430" s="54" t="s">
        <v>59</v>
      </c>
      <c r="D2430" s="16"/>
      <c r="E2430" s="25"/>
      <c r="F2430" s="194"/>
      <c r="G2430" s="239">
        <v>5904067609389</v>
      </c>
      <c r="H2430" s="16" t="s">
        <v>17</v>
      </c>
      <c r="I2430" s="113">
        <v>175</v>
      </c>
      <c r="J2430" s="115">
        <f>VLOOKUP(M2430,'Grupy rabatowe'!A:E,5,0)</f>
        <v>0</v>
      </c>
      <c r="K2430" s="100">
        <f t="shared" si="145"/>
        <v>0</v>
      </c>
      <c r="L2430" s="18">
        <f t="shared" si="146"/>
        <v>175</v>
      </c>
      <c r="M2430" s="19" t="s">
        <v>247</v>
      </c>
      <c r="N2430" s="24" t="str">
        <f t="shared" si="144"/>
        <v>rabat - grupa</v>
      </c>
    </row>
    <row r="2431" spans="1:14" x14ac:dyDescent="0.25">
      <c r="A2431" s="196" t="s">
        <v>273</v>
      </c>
      <c r="B2431" s="132" t="s">
        <v>274</v>
      </c>
      <c r="C2431" s="54" t="s">
        <v>59</v>
      </c>
      <c r="D2431" s="16"/>
      <c r="E2431" s="25"/>
      <c r="F2431" s="194"/>
      <c r="G2431" s="239">
        <v>5901289532112</v>
      </c>
      <c r="H2431" s="16" t="s">
        <v>17</v>
      </c>
      <c r="I2431" s="113">
        <v>178.48</v>
      </c>
      <c r="J2431" s="115">
        <f>VLOOKUP(M2431,'Grupy rabatowe'!A:E,5,0)</f>
        <v>0</v>
      </c>
      <c r="K2431" s="100">
        <f t="shared" si="145"/>
        <v>0</v>
      </c>
      <c r="L2431" s="18">
        <f t="shared" si="146"/>
        <v>178.48</v>
      </c>
      <c r="M2431" s="19" t="s">
        <v>247</v>
      </c>
      <c r="N2431" s="24" t="str">
        <f t="shared" si="144"/>
        <v>rabat - grupa</v>
      </c>
    </row>
    <row r="2432" spans="1:14" x14ac:dyDescent="0.25">
      <c r="A2432" s="205" t="s">
        <v>4756</v>
      </c>
      <c r="B2432" s="137" t="s">
        <v>4757</v>
      </c>
      <c r="C2432" s="54" t="s">
        <v>59</v>
      </c>
      <c r="D2432" s="16"/>
      <c r="E2432" s="25"/>
      <c r="F2432" s="194"/>
      <c r="G2432" s="239">
        <v>5904067609396</v>
      </c>
      <c r="H2432" s="16" t="s">
        <v>17</v>
      </c>
      <c r="I2432" s="113">
        <v>226</v>
      </c>
      <c r="J2432" s="115">
        <f>VLOOKUP(M2432,'Grupy rabatowe'!A:E,5,0)</f>
        <v>0</v>
      </c>
      <c r="K2432" s="100">
        <f t="shared" si="145"/>
        <v>0</v>
      </c>
      <c r="L2432" s="18">
        <f t="shared" si="146"/>
        <v>226</v>
      </c>
      <c r="M2432" s="19" t="s">
        <v>247</v>
      </c>
      <c r="N2432" s="24" t="str">
        <f t="shared" si="144"/>
        <v>rabat - grupa</v>
      </c>
    </row>
    <row r="2433" spans="1:14" x14ac:dyDescent="0.25">
      <c r="A2433" s="196" t="s">
        <v>275</v>
      </c>
      <c r="B2433" s="222" t="s">
        <v>276</v>
      </c>
      <c r="C2433" s="54" t="s">
        <v>59</v>
      </c>
      <c r="D2433" s="16"/>
      <c r="E2433" s="25"/>
      <c r="F2433" s="194"/>
      <c r="G2433" s="239">
        <v>5901289532129</v>
      </c>
      <c r="H2433" s="16" t="s">
        <v>17</v>
      </c>
      <c r="I2433" s="113">
        <v>241.46</v>
      </c>
      <c r="J2433" s="115">
        <f>VLOOKUP(M2433,'Grupy rabatowe'!A:E,5,0)</f>
        <v>0</v>
      </c>
      <c r="K2433" s="100">
        <f t="shared" si="145"/>
        <v>0</v>
      </c>
      <c r="L2433" s="18">
        <f t="shared" si="146"/>
        <v>241.46</v>
      </c>
      <c r="M2433" s="19" t="s">
        <v>247</v>
      </c>
      <c r="N2433" s="24" t="str">
        <f t="shared" si="144"/>
        <v>rabat - grupa</v>
      </c>
    </row>
    <row r="2434" spans="1:14" x14ac:dyDescent="0.25">
      <c r="A2434" s="205" t="s">
        <v>4758</v>
      </c>
      <c r="B2434" s="137" t="s">
        <v>4759</v>
      </c>
      <c r="C2434" s="54" t="s">
        <v>59</v>
      </c>
      <c r="D2434" s="16"/>
      <c r="E2434" s="25"/>
      <c r="F2434" s="194"/>
      <c r="G2434" s="239">
        <v>5904067609402</v>
      </c>
      <c r="H2434" s="16" t="s">
        <v>17</v>
      </c>
      <c r="I2434" s="113">
        <v>250</v>
      </c>
      <c r="J2434" s="115">
        <f>VLOOKUP(M2434,'Grupy rabatowe'!A:E,5,0)</f>
        <v>0</v>
      </c>
      <c r="K2434" s="100">
        <f t="shared" si="145"/>
        <v>0</v>
      </c>
      <c r="L2434" s="18">
        <f t="shared" si="146"/>
        <v>250</v>
      </c>
      <c r="M2434" s="19" t="s">
        <v>247</v>
      </c>
      <c r="N2434" s="24" t="str">
        <f t="shared" si="144"/>
        <v>rabat - grupa</v>
      </c>
    </row>
    <row r="2435" spans="1:14" x14ac:dyDescent="0.25">
      <c r="A2435" s="196" t="s">
        <v>277</v>
      </c>
      <c r="B2435" s="222" t="s">
        <v>278</v>
      </c>
      <c r="C2435" s="54" t="s">
        <v>59</v>
      </c>
      <c r="D2435" s="16"/>
      <c r="E2435" s="25"/>
      <c r="F2435" s="194"/>
      <c r="G2435" s="239">
        <v>5901289538459</v>
      </c>
      <c r="H2435" s="16" t="s">
        <v>17</v>
      </c>
      <c r="I2435" s="113">
        <v>273.36</v>
      </c>
      <c r="J2435" s="115">
        <f>VLOOKUP(M2435,'Grupy rabatowe'!A:E,5,0)</f>
        <v>0</v>
      </c>
      <c r="K2435" s="100">
        <f t="shared" si="145"/>
        <v>0</v>
      </c>
      <c r="L2435" s="18">
        <f t="shared" si="146"/>
        <v>273.36</v>
      </c>
      <c r="M2435" s="19" t="s">
        <v>247</v>
      </c>
      <c r="N2435" s="24" t="str">
        <f t="shared" si="144"/>
        <v>rabat - grupa</v>
      </c>
    </row>
    <row r="2436" spans="1:14" x14ac:dyDescent="0.25">
      <c r="A2436" s="196" t="s">
        <v>279</v>
      </c>
      <c r="B2436" s="223" t="s">
        <v>280</v>
      </c>
      <c r="C2436" s="54" t="s">
        <v>59</v>
      </c>
      <c r="D2436" s="57"/>
      <c r="E2436" s="53"/>
      <c r="F2436" s="194"/>
      <c r="G2436" s="239">
        <v>5901289532136</v>
      </c>
      <c r="H2436" s="57" t="s">
        <v>17</v>
      </c>
      <c r="I2436" s="113">
        <v>393.22</v>
      </c>
      <c r="J2436" s="115">
        <f>VLOOKUP(M2436,'Grupy rabatowe'!A:E,5,0)</f>
        <v>0</v>
      </c>
      <c r="K2436" s="100">
        <f t="shared" si="145"/>
        <v>0</v>
      </c>
      <c r="L2436" s="18">
        <f t="shared" si="146"/>
        <v>393.22</v>
      </c>
      <c r="M2436" s="19" t="s">
        <v>247</v>
      </c>
      <c r="N2436" s="24" t="str">
        <f t="shared" si="144"/>
        <v>rabat - grupa</v>
      </c>
    </row>
    <row r="2437" spans="1:14" x14ac:dyDescent="0.25">
      <c r="A2437" s="196" t="s">
        <v>281</v>
      </c>
      <c r="B2437" s="222" t="s">
        <v>2539</v>
      </c>
      <c r="C2437" s="54" t="s">
        <v>59</v>
      </c>
      <c r="D2437" s="16"/>
      <c r="E2437" s="25"/>
      <c r="F2437" s="194"/>
      <c r="G2437" s="239">
        <v>5902188700763</v>
      </c>
      <c r="H2437" s="16" t="s">
        <v>17</v>
      </c>
      <c r="I2437" s="113">
        <v>397.13</v>
      </c>
      <c r="J2437" s="115">
        <f>VLOOKUP(M2437,'Grupy rabatowe'!A:E,5,0)</f>
        <v>0</v>
      </c>
      <c r="K2437" s="100">
        <f t="shared" si="145"/>
        <v>0</v>
      </c>
      <c r="L2437" s="18">
        <f t="shared" si="146"/>
        <v>397.13</v>
      </c>
      <c r="M2437" s="19" t="s">
        <v>247</v>
      </c>
      <c r="N2437" s="24" t="str">
        <f t="shared" si="144"/>
        <v>rabat - grupa</v>
      </c>
    </row>
    <row r="2438" spans="1:14" x14ac:dyDescent="0.25">
      <c r="A2438" s="196" t="s">
        <v>282</v>
      </c>
      <c r="B2438" s="222" t="s">
        <v>283</v>
      </c>
      <c r="C2438" s="54" t="s">
        <v>59</v>
      </c>
      <c r="D2438" s="16"/>
      <c r="E2438" s="25"/>
      <c r="F2438" s="194"/>
      <c r="G2438" s="239">
        <v>5901289538442</v>
      </c>
      <c r="H2438" s="16" t="s">
        <v>17</v>
      </c>
      <c r="I2438" s="113">
        <v>433.53</v>
      </c>
      <c r="J2438" s="115">
        <f>VLOOKUP(M2438,'Grupy rabatowe'!A:E,5,0)</f>
        <v>0</v>
      </c>
      <c r="K2438" s="100">
        <f t="shared" si="145"/>
        <v>0</v>
      </c>
      <c r="L2438" s="18">
        <f t="shared" si="146"/>
        <v>433.53</v>
      </c>
      <c r="M2438" s="19" t="s">
        <v>247</v>
      </c>
      <c r="N2438" s="24" t="str">
        <f t="shared" si="144"/>
        <v>rabat - grupa</v>
      </c>
    </row>
    <row r="2439" spans="1:14" x14ac:dyDescent="0.25">
      <c r="A2439" s="196" t="s">
        <v>284</v>
      </c>
      <c r="B2439" s="222" t="s">
        <v>285</v>
      </c>
      <c r="C2439" s="54" t="s">
        <v>59</v>
      </c>
      <c r="D2439" s="59"/>
      <c r="E2439" s="58"/>
      <c r="F2439" s="194"/>
      <c r="G2439" s="239">
        <v>5901289532143</v>
      </c>
      <c r="H2439" s="16" t="s">
        <v>17</v>
      </c>
      <c r="I2439" s="113">
        <v>431.3</v>
      </c>
      <c r="J2439" s="115">
        <f>VLOOKUP(M2439,'Grupy rabatowe'!A:E,5,0)</f>
        <v>0</v>
      </c>
      <c r="K2439" s="100">
        <f t="shared" si="145"/>
        <v>0</v>
      </c>
      <c r="L2439" s="18">
        <f t="shared" si="146"/>
        <v>431.3</v>
      </c>
      <c r="M2439" s="19" t="s">
        <v>247</v>
      </c>
      <c r="N2439" s="24" t="str">
        <f t="shared" si="144"/>
        <v>rabat - grupa</v>
      </c>
    </row>
    <row r="2440" spans="1:14" x14ac:dyDescent="0.25">
      <c r="A2440" s="205" t="s">
        <v>4760</v>
      </c>
      <c r="B2440" s="137" t="s">
        <v>4761</v>
      </c>
      <c r="C2440" s="54" t="s">
        <v>59</v>
      </c>
      <c r="D2440" s="16"/>
      <c r="E2440" s="25"/>
      <c r="F2440" s="194"/>
      <c r="G2440" s="239">
        <v>5904067609419</v>
      </c>
      <c r="H2440" s="16" t="s">
        <v>17</v>
      </c>
      <c r="I2440" s="113">
        <v>760</v>
      </c>
      <c r="J2440" s="115">
        <f>VLOOKUP(M2440,'Grupy rabatowe'!A:E,5,0)</f>
        <v>0</v>
      </c>
      <c r="K2440" s="100">
        <f t="shared" si="145"/>
        <v>0</v>
      </c>
      <c r="L2440" s="18">
        <f t="shared" si="146"/>
        <v>760</v>
      </c>
      <c r="M2440" s="19" t="s">
        <v>247</v>
      </c>
      <c r="N2440" s="24" t="str">
        <f t="shared" si="144"/>
        <v>rabat - grupa</v>
      </c>
    </row>
    <row r="2441" spans="1:14" x14ac:dyDescent="0.25">
      <c r="A2441" s="196" t="s">
        <v>286</v>
      </c>
      <c r="B2441" s="222" t="s">
        <v>287</v>
      </c>
      <c r="C2441" s="54" t="s">
        <v>59</v>
      </c>
      <c r="D2441" s="59"/>
      <c r="E2441" s="58"/>
      <c r="F2441" s="194"/>
      <c r="G2441" s="239">
        <v>5901289532150</v>
      </c>
      <c r="H2441" s="16" t="s">
        <v>17</v>
      </c>
      <c r="I2441" s="113">
        <v>899.26</v>
      </c>
      <c r="J2441" s="115">
        <f>VLOOKUP(M2441,'Grupy rabatowe'!A:E,5,0)</f>
        <v>0</v>
      </c>
      <c r="K2441" s="100">
        <f t="shared" si="145"/>
        <v>0</v>
      </c>
      <c r="L2441" s="18">
        <f t="shared" si="146"/>
        <v>899.26</v>
      </c>
      <c r="M2441" s="19" t="s">
        <v>247</v>
      </c>
      <c r="N2441" s="24" t="str">
        <f t="shared" si="144"/>
        <v>rabat - grupa</v>
      </c>
    </row>
    <row r="2442" spans="1:14" x14ac:dyDescent="0.25">
      <c r="A2442" s="196" t="s">
        <v>288</v>
      </c>
      <c r="B2442" s="222" t="s">
        <v>289</v>
      </c>
      <c r="C2442" s="54" t="s">
        <v>59</v>
      </c>
      <c r="D2442" s="16"/>
      <c r="E2442" s="25"/>
      <c r="F2442" s="194"/>
      <c r="G2442" s="239">
        <v>5902188702842</v>
      </c>
      <c r="H2442" s="16" t="s">
        <v>17</v>
      </c>
      <c r="I2442" s="113">
        <v>1267.79</v>
      </c>
      <c r="J2442" s="115">
        <f>VLOOKUP(M2442,'Grupy rabatowe'!A:E,5,0)</f>
        <v>0</v>
      </c>
      <c r="K2442" s="100">
        <f t="shared" si="145"/>
        <v>0</v>
      </c>
      <c r="L2442" s="18">
        <f t="shared" si="146"/>
        <v>1267.79</v>
      </c>
      <c r="M2442" s="19" t="s">
        <v>247</v>
      </c>
      <c r="N2442" s="24" t="str">
        <f t="shared" si="144"/>
        <v>rabat - grupa</v>
      </c>
    </row>
    <row r="2443" spans="1:14" s="31" customFormat="1" x14ac:dyDescent="0.2">
      <c r="A2443" s="196" t="s">
        <v>290</v>
      </c>
      <c r="B2443" s="132" t="s">
        <v>4680</v>
      </c>
      <c r="C2443" s="54" t="s">
        <v>59</v>
      </c>
      <c r="D2443" s="57"/>
      <c r="E2443" s="53" t="s">
        <v>291</v>
      </c>
      <c r="F2443" s="194"/>
      <c r="G2443" s="239">
        <v>5901289537759</v>
      </c>
      <c r="H2443" s="16" t="s">
        <v>17</v>
      </c>
      <c r="I2443" s="113">
        <v>263.32</v>
      </c>
      <c r="J2443" s="115">
        <f>VLOOKUP(M2443,'Grupy rabatowe'!A:E,5,0)</f>
        <v>0</v>
      </c>
      <c r="K2443" s="100">
        <f t="shared" si="145"/>
        <v>0</v>
      </c>
      <c r="L2443" s="18">
        <f t="shared" si="146"/>
        <v>263.32</v>
      </c>
      <c r="M2443" s="19" t="s">
        <v>292</v>
      </c>
      <c r="N2443" s="24" t="str">
        <f t="shared" si="144"/>
        <v>rabat - grupa</v>
      </c>
    </row>
    <row r="2444" spans="1:14" x14ac:dyDescent="0.25">
      <c r="A2444" s="196" t="s">
        <v>293</v>
      </c>
      <c r="B2444" s="132" t="s">
        <v>4681</v>
      </c>
      <c r="C2444" s="54" t="s">
        <v>59</v>
      </c>
      <c r="D2444" s="57"/>
      <c r="E2444" s="53" t="s">
        <v>294</v>
      </c>
      <c r="F2444" s="194"/>
      <c r="G2444" s="239">
        <v>5901289537773</v>
      </c>
      <c r="H2444" s="16" t="s">
        <v>17</v>
      </c>
      <c r="I2444" s="113">
        <v>332.73</v>
      </c>
      <c r="J2444" s="115">
        <f>VLOOKUP(M2444,'Grupy rabatowe'!A:E,5,0)</f>
        <v>0</v>
      </c>
      <c r="K2444" s="100">
        <f t="shared" si="145"/>
        <v>0</v>
      </c>
      <c r="L2444" s="18">
        <f t="shared" si="146"/>
        <v>332.73</v>
      </c>
      <c r="M2444" s="19" t="s">
        <v>292</v>
      </c>
      <c r="N2444" s="24" t="str">
        <f t="shared" si="144"/>
        <v>rabat - grupa</v>
      </c>
    </row>
    <row r="2445" spans="1:14" x14ac:dyDescent="0.25">
      <c r="A2445" s="142" t="s">
        <v>295</v>
      </c>
      <c r="B2445" s="132" t="s">
        <v>4682</v>
      </c>
      <c r="C2445" s="54" t="s">
        <v>59</v>
      </c>
      <c r="D2445" s="57"/>
      <c r="E2445" s="53" t="s">
        <v>296</v>
      </c>
      <c r="F2445" s="194"/>
      <c r="G2445" s="239">
        <v>5901289537797</v>
      </c>
      <c r="H2445" s="16" t="s">
        <v>17</v>
      </c>
      <c r="I2445" s="113">
        <v>413.01</v>
      </c>
      <c r="J2445" s="115">
        <f>VLOOKUP(M2445,'Grupy rabatowe'!A:E,5,0)</f>
        <v>0</v>
      </c>
      <c r="K2445" s="100">
        <f t="shared" si="145"/>
        <v>0</v>
      </c>
      <c r="L2445" s="18">
        <f t="shared" si="146"/>
        <v>413.01</v>
      </c>
      <c r="M2445" s="19" t="s">
        <v>292</v>
      </c>
      <c r="N2445" s="24" t="str">
        <f t="shared" si="144"/>
        <v>rabat - grupa</v>
      </c>
    </row>
    <row r="2446" spans="1:14" x14ac:dyDescent="0.25">
      <c r="A2446" s="196" t="s">
        <v>297</v>
      </c>
      <c r="B2446" s="132" t="s">
        <v>4683</v>
      </c>
      <c r="C2446" s="54" t="s">
        <v>59</v>
      </c>
      <c r="D2446" s="57"/>
      <c r="E2446" s="53" t="s">
        <v>298</v>
      </c>
      <c r="F2446" s="194"/>
      <c r="G2446" s="239">
        <v>5901289537810</v>
      </c>
      <c r="H2446" s="16" t="s">
        <v>17</v>
      </c>
      <c r="I2446" s="113">
        <v>503.63</v>
      </c>
      <c r="J2446" s="115">
        <f>VLOOKUP(M2446,'Grupy rabatowe'!A:E,5,0)</f>
        <v>0</v>
      </c>
      <c r="K2446" s="100">
        <f t="shared" si="145"/>
        <v>0</v>
      </c>
      <c r="L2446" s="18">
        <f t="shared" si="146"/>
        <v>503.63</v>
      </c>
      <c r="M2446" s="19" t="s">
        <v>292</v>
      </c>
      <c r="N2446" s="24" t="str">
        <f t="shared" si="144"/>
        <v>rabat - grupa</v>
      </c>
    </row>
    <row r="2447" spans="1:14" x14ac:dyDescent="0.25">
      <c r="A2447" s="196" t="s">
        <v>299</v>
      </c>
      <c r="B2447" s="132" t="s">
        <v>4684</v>
      </c>
      <c r="C2447" s="54" t="s">
        <v>59</v>
      </c>
      <c r="D2447" s="57"/>
      <c r="E2447" s="53" t="s">
        <v>291</v>
      </c>
      <c r="F2447" s="194"/>
      <c r="G2447" s="239">
        <v>5901289537766</v>
      </c>
      <c r="H2447" s="16" t="s">
        <v>17</v>
      </c>
      <c r="I2447" s="113">
        <v>303.61</v>
      </c>
      <c r="J2447" s="115">
        <f>VLOOKUP(M2447,'Grupy rabatowe'!A:E,5,0)</f>
        <v>0</v>
      </c>
      <c r="K2447" s="100">
        <f t="shared" si="145"/>
        <v>0</v>
      </c>
      <c r="L2447" s="18">
        <f t="shared" si="146"/>
        <v>303.61</v>
      </c>
      <c r="M2447" s="19" t="s">
        <v>292</v>
      </c>
      <c r="N2447" s="24" t="str">
        <f t="shared" si="144"/>
        <v>rabat - grupa</v>
      </c>
    </row>
    <row r="2448" spans="1:14" x14ac:dyDescent="0.25">
      <c r="A2448" s="196" t="s">
        <v>300</v>
      </c>
      <c r="B2448" s="202" t="s">
        <v>4685</v>
      </c>
      <c r="C2448" s="54" t="s">
        <v>59</v>
      </c>
      <c r="D2448" s="55"/>
      <c r="E2448" s="56" t="s">
        <v>294</v>
      </c>
      <c r="F2448" s="194"/>
      <c r="G2448" s="239">
        <v>5901289537780</v>
      </c>
      <c r="H2448" s="16" t="s">
        <v>17</v>
      </c>
      <c r="I2448" s="113">
        <v>378.3</v>
      </c>
      <c r="J2448" s="115">
        <f>VLOOKUP(M2448,'Grupy rabatowe'!A:E,5,0)</f>
        <v>0</v>
      </c>
      <c r="K2448" s="100">
        <f t="shared" si="145"/>
        <v>0</v>
      </c>
      <c r="L2448" s="18">
        <f t="shared" si="146"/>
        <v>378.3</v>
      </c>
      <c r="M2448" s="19" t="s">
        <v>292</v>
      </c>
      <c r="N2448" s="24" t="str">
        <f t="shared" si="144"/>
        <v>rabat - grupa</v>
      </c>
    </row>
    <row r="2449" spans="1:14" x14ac:dyDescent="0.25">
      <c r="A2449" s="196" t="s">
        <v>301</v>
      </c>
      <c r="B2449" s="132" t="s">
        <v>4686</v>
      </c>
      <c r="C2449" s="54" t="s">
        <v>59</v>
      </c>
      <c r="D2449" s="57"/>
      <c r="E2449" s="53" t="s">
        <v>296</v>
      </c>
      <c r="F2449" s="194"/>
      <c r="G2449" s="239">
        <v>5901289537803</v>
      </c>
      <c r="H2449" s="16" t="s">
        <v>17</v>
      </c>
      <c r="I2449" s="113">
        <v>472.17</v>
      </c>
      <c r="J2449" s="115">
        <f>VLOOKUP(M2449,'Grupy rabatowe'!A:E,5,0)</f>
        <v>0</v>
      </c>
      <c r="K2449" s="100">
        <f t="shared" si="145"/>
        <v>0</v>
      </c>
      <c r="L2449" s="18">
        <f t="shared" si="146"/>
        <v>472.17</v>
      </c>
      <c r="M2449" s="19" t="s">
        <v>292</v>
      </c>
      <c r="N2449" s="24" t="str">
        <f t="shared" si="144"/>
        <v>rabat - grupa</v>
      </c>
    </row>
    <row r="2450" spans="1:14" x14ac:dyDescent="0.25">
      <c r="A2450" s="196" t="s">
        <v>302</v>
      </c>
      <c r="B2450" s="132" t="s">
        <v>4687</v>
      </c>
      <c r="C2450" s="54" t="s">
        <v>59</v>
      </c>
      <c r="D2450" s="55"/>
      <c r="E2450" s="56" t="s">
        <v>298</v>
      </c>
      <c r="F2450" s="194"/>
      <c r="G2450" s="239">
        <v>5901289537827</v>
      </c>
      <c r="H2450" s="16" t="s">
        <v>17</v>
      </c>
      <c r="I2450" s="113">
        <v>577.15</v>
      </c>
      <c r="J2450" s="115">
        <f>VLOOKUP(M2450,'Grupy rabatowe'!A:E,5,0)</f>
        <v>0</v>
      </c>
      <c r="K2450" s="100">
        <f t="shared" si="145"/>
        <v>0</v>
      </c>
      <c r="L2450" s="18">
        <f t="shared" si="146"/>
        <v>577.15</v>
      </c>
      <c r="M2450" s="19" t="s">
        <v>292</v>
      </c>
      <c r="N2450" s="24" t="str">
        <f t="shared" si="144"/>
        <v>rabat - grupa</v>
      </c>
    </row>
    <row r="2451" spans="1:14" x14ac:dyDescent="0.25">
      <c r="A2451" s="196" t="s">
        <v>303</v>
      </c>
      <c r="B2451" s="132" t="s">
        <v>304</v>
      </c>
      <c r="C2451" s="41"/>
      <c r="D2451" s="57"/>
      <c r="E2451" s="53" t="s">
        <v>291</v>
      </c>
      <c r="F2451" s="194"/>
      <c r="G2451" s="239">
        <v>5901289538206</v>
      </c>
      <c r="H2451" s="16" t="s">
        <v>17</v>
      </c>
      <c r="I2451" s="113">
        <v>114.36</v>
      </c>
      <c r="J2451" s="115">
        <f>VLOOKUP(M2451,'Grupy rabatowe'!A:E,5,0)</f>
        <v>0</v>
      </c>
      <c r="K2451" s="100">
        <f t="shared" si="145"/>
        <v>0</v>
      </c>
      <c r="L2451" s="18">
        <f t="shared" si="146"/>
        <v>114.36</v>
      </c>
      <c r="M2451" s="19" t="s">
        <v>292</v>
      </c>
      <c r="N2451" s="24" t="str">
        <f t="shared" si="144"/>
        <v>rabat - grupa</v>
      </c>
    </row>
    <row r="2452" spans="1:14" x14ac:dyDescent="0.25">
      <c r="A2452" s="196" t="s">
        <v>305</v>
      </c>
      <c r="B2452" s="132" t="s">
        <v>306</v>
      </c>
      <c r="C2452" s="41"/>
      <c r="D2452" s="57"/>
      <c r="E2452" s="53" t="s">
        <v>294</v>
      </c>
      <c r="F2452" s="194"/>
      <c r="G2452" s="239">
        <v>5901289538213</v>
      </c>
      <c r="H2452" s="16" t="s">
        <v>17</v>
      </c>
      <c r="I2452" s="113">
        <v>130.37</v>
      </c>
      <c r="J2452" s="115">
        <f>VLOOKUP(M2452,'Grupy rabatowe'!A:E,5,0)</f>
        <v>0</v>
      </c>
      <c r="K2452" s="100">
        <f t="shared" si="145"/>
        <v>0</v>
      </c>
      <c r="L2452" s="18">
        <f t="shared" si="146"/>
        <v>130.37</v>
      </c>
      <c r="M2452" s="19" t="s">
        <v>292</v>
      </c>
      <c r="N2452" s="24" t="str">
        <f t="shared" si="144"/>
        <v>rabat - grupa</v>
      </c>
    </row>
    <row r="2453" spans="1:14" x14ac:dyDescent="0.25">
      <c r="A2453" s="196" t="s">
        <v>307</v>
      </c>
      <c r="B2453" s="132" t="s">
        <v>308</v>
      </c>
      <c r="C2453" s="41"/>
      <c r="D2453" s="57"/>
      <c r="E2453" s="53" t="s">
        <v>296</v>
      </c>
      <c r="F2453" s="194"/>
      <c r="G2453" s="239">
        <v>5901289538220</v>
      </c>
      <c r="H2453" s="16" t="s">
        <v>17</v>
      </c>
      <c r="I2453" s="113">
        <v>146.16999999999999</v>
      </c>
      <c r="J2453" s="115">
        <f>VLOOKUP(M2453,'Grupy rabatowe'!A:E,5,0)</f>
        <v>0</v>
      </c>
      <c r="K2453" s="100">
        <f t="shared" si="145"/>
        <v>0</v>
      </c>
      <c r="L2453" s="18">
        <f t="shared" si="146"/>
        <v>146.16999999999999</v>
      </c>
      <c r="M2453" s="19" t="s">
        <v>292</v>
      </c>
      <c r="N2453" s="24" t="str">
        <f t="shared" si="144"/>
        <v>rabat - grupa</v>
      </c>
    </row>
    <row r="2454" spans="1:14" x14ac:dyDescent="0.25">
      <c r="A2454" s="196" t="s">
        <v>309</v>
      </c>
      <c r="B2454" s="132" t="s">
        <v>310</v>
      </c>
      <c r="C2454" s="41"/>
      <c r="D2454" s="57"/>
      <c r="E2454" s="53" t="s">
        <v>298</v>
      </c>
      <c r="F2454" s="194"/>
      <c r="G2454" s="239">
        <v>5901289538237</v>
      </c>
      <c r="H2454" s="16" t="s">
        <v>17</v>
      </c>
      <c r="I2454" s="113">
        <v>154.07</v>
      </c>
      <c r="J2454" s="115">
        <f>VLOOKUP(M2454,'Grupy rabatowe'!A:E,5,0)</f>
        <v>0</v>
      </c>
      <c r="K2454" s="100">
        <f t="shared" si="145"/>
        <v>0</v>
      </c>
      <c r="L2454" s="18">
        <f t="shared" si="146"/>
        <v>154.07</v>
      </c>
      <c r="M2454" s="19" t="s">
        <v>292</v>
      </c>
      <c r="N2454" s="24" t="str">
        <f t="shared" si="144"/>
        <v>rabat - grupa</v>
      </c>
    </row>
    <row r="2455" spans="1:14" x14ac:dyDescent="0.25">
      <c r="A2455" s="196" t="s">
        <v>311</v>
      </c>
      <c r="B2455" s="222" t="s">
        <v>312</v>
      </c>
      <c r="C2455" s="60"/>
      <c r="D2455" s="59"/>
      <c r="E2455" s="58"/>
      <c r="F2455" s="194"/>
      <c r="G2455" s="239">
        <v>5901087042776</v>
      </c>
      <c r="H2455" s="16" t="s">
        <v>17</v>
      </c>
      <c r="I2455" s="113">
        <v>9.69</v>
      </c>
      <c r="J2455" s="115">
        <f>VLOOKUP(M2455,'Grupy rabatowe'!A:E,5,0)</f>
        <v>0</v>
      </c>
      <c r="K2455" s="100">
        <f t="shared" si="145"/>
        <v>0</v>
      </c>
      <c r="L2455" s="18">
        <f t="shared" si="146"/>
        <v>9.69</v>
      </c>
      <c r="M2455" s="19" t="s">
        <v>247</v>
      </c>
      <c r="N2455" s="24" t="str">
        <f t="shared" si="144"/>
        <v>rabat - grupa</v>
      </c>
    </row>
    <row r="2456" spans="1:14" x14ac:dyDescent="0.25">
      <c r="A2456" s="196" t="s">
        <v>313</v>
      </c>
      <c r="B2456" s="222" t="s">
        <v>314</v>
      </c>
      <c r="C2456" s="60"/>
      <c r="D2456" s="59"/>
      <c r="E2456" s="58"/>
      <c r="F2456" s="194"/>
      <c r="G2456" s="239">
        <v>5901087042783</v>
      </c>
      <c r="H2456" s="16" t="s">
        <v>17</v>
      </c>
      <c r="I2456" s="113">
        <v>24.82</v>
      </c>
      <c r="J2456" s="115">
        <f>VLOOKUP(M2456,'Grupy rabatowe'!A:E,5,0)</f>
        <v>0</v>
      </c>
      <c r="K2456" s="100">
        <f t="shared" si="145"/>
        <v>0</v>
      </c>
      <c r="L2456" s="18">
        <f t="shared" si="146"/>
        <v>24.82</v>
      </c>
      <c r="M2456" s="19" t="s">
        <v>247</v>
      </c>
      <c r="N2456" s="24" t="str">
        <f t="shared" si="144"/>
        <v>rabat - grupa</v>
      </c>
    </row>
    <row r="2457" spans="1:14" x14ac:dyDescent="0.25">
      <c r="A2457" s="196" t="s">
        <v>315</v>
      </c>
      <c r="B2457" s="222" t="s">
        <v>316</v>
      </c>
      <c r="C2457" s="41"/>
      <c r="D2457" s="16"/>
      <c r="E2457" s="25"/>
      <c r="F2457" s="194"/>
      <c r="G2457" s="239">
        <v>5901289537308</v>
      </c>
      <c r="H2457" s="16" t="s">
        <v>17</v>
      </c>
      <c r="I2457" s="113">
        <v>54.47</v>
      </c>
      <c r="J2457" s="115">
        <f>VLOOKUP(M2457,'Grupy rabatowe'!A:E,5,0)</f>
        <v>0</v>
      </c>
      <c r="K2457" s="100">
        <f t="shared" si="145"/>
        <v>0</v>
      </c>
      <c r="L2457" s="18">
        <f t="shared" si="146"/>
        <v>54.47</v>
      </c>
      <c r="M2457" s="19" t="s">
        <v>247</v>
      </c>
      <c r="N2457" s="24" t="str">
        <f t="shared" si="144"/>
        <v>rabat - grupa</v>
      </c>
    </row>
    <row r="2458" spans="1:14" s="75" customFormat="1" ht="29.25" customHeight="1" x14ac:dyDescent="0.25">
      <c r="A2458" s="200" t="s">
        <v>6554</v>
      </c>
      <c r="B2458" s="132" t="s">
        <v>6555</v>
      </c>
      <c r="C2458" s="133" t="s">
        <v>1769</v>
      </c>
      <c r="D2458" s="135"/>
      <c r="E2458" s="269" t="s">
        <v>6556</v>
      </c>
      <c r="F2458" s="274" t="s">
        <v>6607</v>
      </c>
      <c r="G2458" s="257">
        <v>5904067626539</v>
      </c>
      <c r="H2458" s="16" t="s">
        <v>17</v>
      </c>
      <c r="I2458" s="189">
        <v>1915.2</v>
      </c>
      <c r="J2458" s="115">
        <f>VLOOKUP(M2458,'Grupy rabatowe'!A:E,5,0)</f>
        <v>0</v>
      </c>
      <c r="K2458" s="100">
        <f t="shared" si="145"/>
        <v>0</v>
      </c>
      <c r="L2458" s="18">
        <f t="shared" si="146"/>
        <v>1915.2</v>
      </c>
      <c r="M2458" s="138" t="s">
        <v>6594</v>
      </c>
      <c r="N2458" s="277" t="str">
        <f t="shared" si="144"/>
        <v>rabat - grupa</v>
      </c>
    </row>
    <row r="2459" spans="1:14" s="75" customFormat="1" ht="29.25" customHeight="1" x14ac:dyDescent="0.25">
      <c r="A2459" s="200" t="s">
        <v>6557</v>
      </c>
      <c r="B2459" s="132" t="s">
        <v>6558</v>
      </c>
      <c r="C2459" s="133" t="s">
        <v>1769</v>
      </c>
      <c r="D2459" s="135"/>
      <c r="E2459" s="269" t="s">
        <v>6559</v>
      </c>
      <c r="F2459" s="274" t="s">
        <v>6607</v>
      </c>
      <c r="G2459" s="257">
        <v>5904067626546</v>
      </c>
      <c r="H2459" s="16" t="s">
        <v>17</v>
      </c>
      <c r="I2459" s="189">
        <v>2318.4</v>
      </c>
      <c r="J2459" s="115">
        <f>VLOOKUP(M2459,'Grupy rabatowe'!A:E,5,0)</f>
        <v>0</v>
      </c>
      <c r="K2459" s="100">
        <f t="shared" si="145"/>
        <v>0</v>
      </c>
      <c r="L2459" s="18">
        <f t="shared" si="146"/>
        <v>2318.4</v>
      </c>
      <c r="M2459" s="138" t="s">
        <v>6594</v>
      </c>
      <c r="N2459" s="277" t="str">
        <f t="shared" si="144"/>
        <v>rabat - grupa</v>
      </c>
    </row>
    <row r="2460" spans="1:14" s="75" customFormat="1" ht="29.25" customHeight="1" x14ac:dyDescent="0.25">
      <c r="A2460" s="200" t="s">
        <v>6560</v>
      </c>
      <c r="B2460" s="132" t="s">
        <v>6561</v>
      </c>
      <c r="C2460" s="133" t="s">
        <v>1769</v>
      </c>
      <c r="D2460" s="135"/>
      <c r="E2460" s="269" t="s">
        <v>6562</v>
      </c>
      <c r="F2460" s="274" t="s">
        <v>6607</v>
      </c>
      <c r="G2460" s="257">
        <v>5904067626553</v>
      </c>
      <c r="H2460" s="16" t="s">
        <v>17</v>
      </c>
      <c r="I2460" s="189">
        <v>2721.6</v>
      </c>
      <c r="J2460" s="115">
        <f>VLOOKUP(M2460,'Grupy rabatowe'!A:E,5,0)</f>
        <v>0</v>
      </c>
      <c r="K2460" s="100">
        <f t="shared" si="145"/>
        <v>0</v>
      </c>
      <c r="L2460" s="18">
        <f t="shared" si="146"/>
        <v>2721.6</v>
      </c>
      <c r="M2460" s="138" t="s">
        <v>6594</v>
      </c>
      <c r="N2460" s="277" t="str">
        <f t="shared" si="144"/>
        <v>rabat - grupa</v>
      </c>
    </row>
    <row r="2461" spans="1:14" s="75" customFormat="1" ht="29.25" customHeight="1" x14ac:dyDescent="0.25">
      <c r="A2461" s="200" t="s">
        <v>6563</v>
      </c>
      <c r="B2461" s="132" t="s">
        <v>6564</v>
      </c>
      <c r="C2461" s="133" t="s">
        <v>1769</v>
      </c>
      <c r="D2461" s="135"/>
      <c r="E2461" s="269" t="s">
        <v>6565</v>
      </c>
      <c r="F2461" s="274" t="s">
        <v>6607</v>
      </c>
      <c r="G2461" s="257">
        <v>5904067626560</v>
      </c>
      <c r="H2461" s="16" t="s">
        <v>17</v>
      </c>
      <c r="I2461" s="189">
        <v>3225.6</v>
      </c>
      <c r="J2461" s="115">
        <f>VLOOKUP(M2461,'Grupy rabatowe'!A:E,5,0)</f>
        <v>0</v>
      </c>
      <c r="K2461" s="100">
        <f t="shared" si="145"/>
        <v>0</v>
      </c>
      <c r="L2461" s="18">
        <f t="shared" si="146"/>
        <v>3225.6</v>
      </c>
      <c r="M2461" s="138" t="s">
        <v>6594</v>
      </c>
      <c r="N2461" s="277" t="str">
        <f t="shared" si="144"/>
        <v>rabat - grupa</v>
      </c>
    </row>
    <row r="2462" spans="1:14" s="75" customFormat="1" ht="29.25" customHeight="1" x14ac:dyDescent="0.25">
      <c r="A2462" s="200" t="s">
        <v>6566</v>
      </c>
      <c r="B2462" s="132" t="s">
        <v>6567</v>
      </c>
      <c r="C2462" s="133" t="s">
        <v>1769</v>
      </c>
      <c r="D2462" s="135"/>
      <c r="E2462" s="269" t="s">
        <v>6568</v>
      </c>
      <c r="F2462" s="274" t="s">
        <v>6607</v>
      </c>
      <c r="G2462" s="257">
        <v>5904067626577</v>
      </c>
      <c r="H2462" s="16" t="s">
        <v>17</v>
      </c>
      <c r="I2462" s="189">
        <v>3729.6</v>
      </c>
      <c r="J2462" s="115">
        <f>VLOOKUP(M2462,'Grupy rabatowe'!A:E,5,0)</f>
        <v>0</v>
      </c>
      <c r="K2462" s="100">
        <f t="shared" si="145"/>
        <v>0</v>
      </c>
      <c r="L2462" s="18">
        <f t="shared" si="146"/>
        <v>3729.6</v>
      </c>
      <c r="M2462" s="138" t="s">
        <v>6594</v>
      </c>
      <c r="N2462" s="277" t="str">
        <f t="shared" si="144"/>
        <v>rabat - grupa</v>
      </c>
    </row>
    <row r="2463" spans="1:14" s="75" customFormat="1" ht="29.25" customHeight="1" x14ac:dyDescent="0.25">
      <c r="A2463" s="200" t="s">
        <v>6569</v>
      </c>
      <c r="B2463" s="132" t="s">
        <v>6570</v>
      </c>
      <c r="C2463" s="133" t="s">
        <v>1769</v>
      </c>
      <c r="D2463" s="135"/>
      <c r="E2463" s="269" t="s">
        <v>6571</v>
      </c>
      <c r="F2463" s="274" t="s">
        <v>6607</v>
      </c>
      <c r="G2463" s="257">
        <v>5904067626584</v>
      </c>
      <c r="H2463" s="16" t="s">
        <v>17</v>
      </c>
      <c r="I2463" s="189">
        <v>4536</v>
      </c>
      <c r="J2463" s="115">
        <f>VLOOKUP(M2463,'Grupy rabatowe'!A:E,5,0)</f>
        <v>0</v>
      </c>
      <c r="K2463" s="100">
        <f t="shared" si="145"/>
        <v>0</v>
      </c>
      <c r="L2463" s="18">
        <f t="shared" si="146"/>
        <v>4536</v>
      </c>
      <c r="M2463" s="138" t="s">
        <v>6594</v>
      </c>
      <c r="N2463" s="277" t="str">
        <f t="shared" ref="N2463:N2523" si="147">IF(J2463=K2463,"rabat - grupa","rabat - produkt")</f>
        <v>rabat - grupa</v>
      </c>
    </row>
    <row r="2464" spans="1:14" s="75" customFormat="1" ht="29.25" customHeight="1" x14ac:dyDescent="0.25">
      <c r="A2464" s="200" t="s">
        <v>6572</v>
      </c>
      <c r="B2464" s="132" t="s">
        <v>6573</v>
      </c>
      <c r="C2464" s="133" t="s">
        <v>1769</v>
      </c>
      <c r="D2464" s="135"/>
      <c r="E2464" s="269" t="s">
        <v>6574</v>
      </c>
      <c r="F2464" s="274" t="s">
        <v>6607</v>
      </c>
      <c r="G2464" s="257">
        <v>5904067626591</v>
      </c>
      <c r="H2464" s="16" t="s">
        <v>17</v>
      </c>
      <c r="I2464" s="189">
        <v>5342.4</v>
      </c>
      <c r="J2464" s="115">
        <f>VLOOKUP(M2464,'Grupy rabatowe'!A:E,5,0)</f>
        <v>0</v>
      </c>
      <c r="K2464" s="100">
        <f t="shared" si="145"/>
        <v>0</v>
      </c>
      <c r="L2464" s="18">
        <f t="shared" si="146"/>
        <v>5342.4</v>
      </c>
      <c r="M2464" s="138" t="s">
        <v>6594</v>
      </c>
      <c r="N2464" s="277" t="str">
        <f t="shared" si="147"/>
        <v>rabat - grupa</v>
      </c>
    </row>
    <row r="2465" spans="1:14" x14ac:dyDescent="0.25">
      <c r="A2465" s="205" t="s">
        <v>6575</v>
      </c>
      <c r="B2465" s="136" t="s">
        <v>6576</v>
      </c>
      <c r="C2465" s="270"/>
      <c r="D2465" s="271"/>
      <c r="E2465" s="272"/>
      <c r="F2465" s="275" t="s">
        <v>6577</v>
      </c>
      <c r="G2465" s="257">
        <v>5904067626621</v>
      </c>
      <c r="H2465" s="16" t="s">
        <v>17</v>
      </c>
      <c r="I2465" s="189">
        <v>96.96</v>
      </c>
      <c r="J2465" s="115">
        <f>VLOOKUP(M2465,'Grupy rabatowe'!A:E,5,0)</f>
        <v>0</v>
      </c>
      <c r="K2465" s="100">
        <f t="shared" si="145"/>
        <v>0</v>
      </c>
      <c r="L2465" s="18">
        <f t="shared" si="146"/>
        <v>96.96</v>
      </c>
      <c r="M2465" s="138" t="s">
        <v>6594</v>
      </c>
      <c r="N2465" s="24" t="str">
        <f t="shared" si="147"/>
        <v>rabat - grupa</v>
      </c>
    </row>
    <row r="2466" spans="1:14" x14ac:dyDescent="0.25">
      <c r="A2466" s="205" t="s">
        <v>6578</v>
      </c>
      <c r="B2466" s="136" t="s">
        <v>6579</v>
      </c>
      <c r="C2466" s="133"/>
      <c r="D2466" s="135"/>
      <c r="E2466" s="273"/>
      <c r="F2466" s="276" t="s">
        <v>6577</v>
      </c>
      <c r="G2466" s="257">
        <v>5904067626645</v>
      </c>
      <c r="H2466" s="16" t="s">
        <v>17</v>
      </c>
      <c r="I2466" s="189">
        <v>100.08</v>
      </c>
      <c r="J2466" s="115">
        <f>VLOOKUP(M2466,'Grupy rabatowe'!A:E,5,0)</f>
        <v>0</v>
      </c>
      <c r="K2466" s="100">
        <f t="shared" si="145"/>
        <v>0</v>
      </c>
      <c r="L2466" s="18">
        <f t="shared" si="146"/>
        <v>100.08</v>
      </c>
      <c r="M2466" s="138" t="s">
        <v>6594</v>
      </c>
      <c r="N2466" s="24" t="str">
        <f t="shared" si="147"/>
        <v>rabat - grupa</v>
      </c>
    </row>
    <row r="2467" spans="1:14" x14ac:dyDescent="0.25">
      <c r="A2467" s="205" t="s">
        <v>6580</v>
      </c>
      <c r="B2467" s="136" t="s">
        <v>6581</v>
      </c>
      <c r="C2467" s="133"/>
      <c r="D2467" s="135"/>
      <c r="E2467" s="273"/>
      <c r="F2467" s="276" t="s">
        <v>6577</v>
      </c>
      <c r="G2467" s="257">
        <v>5904067626638</v>
      </c>
      <c r="H2467" s="16" t="s">
        <v>17</v>
      </c>
      <c r="I2467" s="189">
        <v>88.8</v>
      </c>
      <c r="J2467" s="115">
        <f>VLOOKUP(M2467,'Grupy rabatowe'!A:E,5,0)</f>
        <v>0</v>
      </c>
      <c r="K2467" s="100">
        <f t="shared" si="145"/>
        <v>0</v>
      </c>
      <c r="L2467" s="18">
        <f t="shared" si="146"/>
        <v>88.8</v>
      </c>
      <c r="M2467" s="138" t="s">
        <v>6594</v>
      </c>
      <c r="N2467" s="24" t="str">
        <f t="shared" si="147"/>
        <v>rabat - grupa</v>
      </c>
    </row>
    <row r="2468" spans="1:14" x14ac:dyDescent="0.25">
      <c r="A2468" s="205" t="s">
        <v>6582</v>
      </c>
      <c r="B2468" s="136" t="s">
        <v>6583</v>
      </c>
      <c r="C2468" s="133"/>
      <c r="D2468" s="135"/>
      <c r="E2468" s="273"/>
      <c r="F2468" s="276" t="s">
        <v>6577</v>
      </c>
      <c r="G2468" s="257">
        <v>5904067626652</v>
      </c>
      <c r="H2468" s="16" t="s">
        <v>17</v>
      </c>
      <c r="I2468" s="189">
        <v>93.6</v>
      </c>
      <c r="J2468" s="115">
        <f>VLOOKUP(M2468,'Grupy rabatowe'!A:E,5,0)</f>
        <v>0</v>
      </c>
      <c r="K2468" s="100">
        <f t="shared" si="145"/>
        <v>0</v>
      </c>
      <c r="L2468" s="18">
        <f t="shared" si="146"/>
        <v>93.6</v>
      </c>
      <c r="M2468" s="138" t="s">
        <v>6594</v>
      </c>
      <c r="N2468" s="24" t="str">
        <f t="shared" si="147"/>
        <v>rabat - grupa</v>
      </c>
    </row>
    <row r="2469" spans="1:14" x14ac:dyDescent="0.25">
      <c r="A2469" s="205" t="s">
        <v>6584</v>
      </c>
      <c r="B2469" s="136" t="s">
        <v>6585</v>
      </c>
      <c r="C2469" s="133"/>
      <c r="D2469" s="135"/>
      <c r="E2469" s="273"/>
      <c r="F2469" s="276" t="s">
        <v>6577</v>
      </c>
      <c r="G2469" s="257">
        <v>5904067626669</v>
      </c>
      <c r="H2469" s="16" t="s">
        <v>17</v>
      </c>
      <c r="I2469" s="189">
        <v>177.6</v>
      </c>
      <c r="J2469" s="115">
        <f>VLOOKUP(M2469,'Grupy rabatowe'!A:E,5,0)</f>
        <v>0</v>
      </c>
      <c r="K2469" s="100">
        <f t="shared" si="145"/>
        <v>0</v>
      </c>
      <c r="L2469" s="18">
        <f t="shared" si="146"/>
        <v>177.6</v>
      </c>
      <c r="M2469" s="138" t="s">
        <v>6594</v>
      </c>
      <c r="N2469" s="24" t="str">
        <f t="shared" si="147"/>
        <v>rabat - grupa</v>
      </c>
    </row>
    <row r="2470" spans="1:14" x14ac:dyDescent="0.25">
      <c r="A2470" s="205" t="s">
        <v>6586</v>
      </c>
      <c r="B2470" s="136" t="s">
        <v>6587</v>
      </c>
      <c r="C2470" s="133"/>
      <c r="D2470" s="135"/>
      <c r="E2470" s="273"/>
      <c r="F2470" s="276" t="s">
        <v>6577</v>
      </c>
      <c r="G2470" s="257">
        <v>5904067626676</v>
      </c>
      <c r="H2470" s="16" t="s">
        <v>17</v>
      </c>
      <c r="I2470" s="189">
        <v>210</v>
      </c>
      <c r="J2470" s="115">
        <f>VLOOKUP(M2470,'Grupy rabatowe'!A:E,5,0)</f>
        <v>0</v>
      </c>
      <c r="K2470" s="100">
        <f t="shared" si="145"/>
        <v>0</v>
      </c>
      <c r="L2470" s="18">
        <f t="shared" si="146"/>
        <v>210</v>
      </c>
      <c r="M2470" s="138" t="s">
        <v>6594</v>
      </c>
      <c r="N2470" s="24" t="str">
        <f t="shared" si="147"/>
        <v>rabat - grupa</v>
      </c>
    </row>
    <row r="2471" spans="1:14" x14ac:dyDescent="0.25">
      <c r="A2471" s="205" t="s">
        <v>6588</v>
      </c>
      <c r="B2471" s="136" t="s">
        <v>6589</v>
      </c>
      <c r="C2471" s="133"/>
      <c r="D2471" s="135"/>
      <c r="E2471" s="273"/>
      <c r="F2471" s="276" t="s">
        <v>6577</v>
      </c>
      <c r="G2471" s="257">
        <v>5904067626683</v>
      </c>
      <c r="H2471" s="16" t="s">
        <v>17</v>
      </c>
      <c r="I2471" s="189">
        <v>96.96</v>
      </c>
      <c r="J2471" s="115">
        <f>VLOOKUP(M2471,'Grupy rabatowe'!A:E,5,0)</f>
        <v>0</v>
      </c>
      <c r="K2471" s="100">
        <f t="shared" si="145"/>
        <v>0</v>
      </c>
      <c r="L2471" s="18">
        <f t="shared" si="146"/>
        <v>96.96</v>
      </c>
      <c r="M2471" s="138" t="s">
        <v>6594</v>
      </c>
      <c r="N2471" s="24" t="str">
        <f t="shared" si="147"/>
        <v>rabat - grupa</v>
      </c>
    </row>
    <row r="2472" spans="1:14" x14ac:dyDescent="0.25">
      <c r="A2472" s="205" t="s">
        <v>6590</v>
      </c>
      <c r="B2472" s="136" t="s">
        <v>6591</v>
      </c>
      <c r="C2472" s="133"/>
      <c r="D2472" s="135"/>
      <c r="E2472" s="273"/>
      <c r="F2472" s="276" t="s">
        <v>6577</v>
      </c>
      <c r="G2472" s="257">
        <v>5904067626690</v>
      </c>
      <c r="H2472" s="16" t="s">
        <v>17</v>
      </c>
      <c r="I2472" s="189">
        <v>56.4</v>
      </c>
      <c r="J2472" s="115">
        <f>VLOOKUP(M2472,'Grupy rabatowe'!A:E,5,0)</f>
        <v>0</v>
      </c>
      <c r="K2472" s="100">
        <f t="shared" si="145"/>
        <v>0</v>
      </c>
      <c r="L2472" s="18">
        <f t="shared" si="146"/>
        <v>56.4</v>
      </c>
      <c r="M2472" s="138" t="s">
        <v>6594</v>
      </c>
      <c r="N2472" s="24" t="str">
        <f t="shared" si="147"/>
        <v>rabat - grupa</v>
      </c>
    </row>
    <row r="2473" spans="1:14" x14ac:dyDescent="0.25">
      <c r="A2473" s="205" t="s">
        <v>6592</v>
      </c>
      <c r="B2473" s="136" t="s">
        <v>6593</v>
      </c>
      <c r="C2473" s="133"/>
      <c r="D2473" s="135"/>
      <c r="E2473" s="273"/>
      <c r="F2473" s="276" t="s">
        <v>6577</v>
      </c>
      <c r="G2473" s="257">
        <v>5904067626706</v>
      </c>
      <c r="H2473" s="16" t="s">
        <v>17</v>
      </c>
      <c r="I2473" s="189">
        <v>90.24</v>
      </c>
      <c r="J2473" s="115">
        <f>VLOOKUP(M2473,'Grupy rabatowe'!A:E,5,0)</f>
        <v>0</v>
      </c>
      <c r="K2473" s="100">
        <f t="shared" ref="K2473:K2533" si="148">J2473</f>
        <v>0</v>
      </c>
      <c r="L2473" s="18">
        <f t="shared" ref="L2473:L2533" si="149">I2473*(1-K2473)</f>
        <v>90.24</v>
      </c>
      <c r="M2473" s="138" t="s">
        <v>6594</v>
      </c>
      <c r="N2473" s="24" t="str">
        <f t="shared" si="147"/>
        <v>rabat - grupa</v>
      </c>
    </row>
    <row r="2474" spans="1:14" x14ac:dyDescent="0.25">
      <c r="A2474" s="196" t="s">
        <v>359</v>
      </c>
      <c r="B2474" s="224" t="s">
        <v>6533</v>
      </c>
      <c r="C2474" s="41" t="s">
        <v>124</v>
      </c>
      <c r="D2474" s="61"/>
      <c r="E2474" s="62"/>
      <c r="F2474" s="194"/>
      <c r="G2474" s="239">
        <v>5902188704877</v>
      </c>
      <c r="H2474" s="16" t="s">
        <v>17</v>
      </c>
      <c r="I2474" s="113">
        <v>248.4</v>
      </c>
      <c r="J2474" s="115">
        <f>VLOOKUP(M2474,'Grupy rabatowe'!A:E,5,0)</f>
        <v>0</v>
      </c>
      <c r="K2474" s="100">
        <f t="shared" si="148"/>
        <v>0</v>
      </c>
      <c r="L2474" s="18">
        <f t="shared" si="149"/>
        <v>248.4</v>
      </c>
      <c r="M2474" s="19" t="s">
        <v>6598</v>
      </c>
      <c r="N2474" s="24" t="str">
        <f t="shared" si="147"/>
        <v>rabat - grupa</v>
      </c>
    </row>
    <row r="2475" spans="1:14" x14ac:dyDescent="0.25">
      <c r="A2475" s="196" t="s">
        <v>360</v>
      </c>
      <c r="B2475" s="224" t="s">
        <v>6534</v>
      </c>
      <c r="C2475" s="41" t="s">
        <v>124</v>
      </c>
      <c r="D2475" s="61"/>
      <c r="E2475" s="62"/>
      <c r="F2475" s="194"/>
      <c r="G2475" s="239">
        <v>5902188704884</v>
      </c>
      <c r="H2475" s="16" t="s">
        <v>17</v>
      </c>
      <c r="I2475" s="113">
        <v>281.52</v>
      </c>
      <c r="J2475" s="115">
        <f>VLOOKUP(M2475,'Grupy rabatowe'!A:E,5,0)</f>
        <v>0</v>
      </c>
      <c r="K2475" s="100">
        <f t="shared" si="148"/>
        <v>0</v>
      </c>
      <c r="L2475" s="18">
        <f t="shared" si="149"/>
        <v>281.52</v>
      </c>
      <c r="M2475" s="19" t="s">
        <v>6598</v>
      </c>
      <c r="N2475" s="24" t="str">
        <f t="shared" si="147"/>
        <v>rabat - grupa</v>
      </c>
    </row>
    <row r="2476" spans="1:14" x14ac:dyDescent="0.25">
      <c r="A2476" s="196" t="s">
        <v>361</v>
      </c>
      <c r="B2476" s="224" t="s">
        <v>6535</v>
      </c>
      <c r="C2476" s="41" t="s">
        <v>124</v>
      </c>
      <c r="D2476" s="61"/>
      <c r="E2476" s="62"/>
      <c r="F2476" s="194"/>
      <c r="G2476" s="239">
        <v>5902188704976</v>
      </c>
      <c r="H2476" s="16" t="s">
        <v>17</v>
      </c>
      <c r="I2476" s="113">
        <v>347.76</v>
      </c>
      <c r="J2476" s="115">
        <f>VLOOKUP(M2476,'Grupy rabatowe'!A:E,5,0)</f>
        <v>0</v>
      </c>
      <c r="K2476" s="100">
        <f t="shared" si="148"/>
        <v>0</v>
      </c>
      <c r="L2476" s="18">
        <f t="shared" si="149"/>
        <v>347.76</v>
      </c>
      <c r="M2476" s="19" t="s">
        <v>6598</v>
      </c>
      <c r="N2476" s="24" t="str">
        <f t="shared" si="147"/>
        <v>rabat - grupa</v>
      </c>
    </row>
    <row r="2477" spans="1:14" x14ac:dyDescent="0.25">
      <c r="A2477" s="196" t="s">
        <v>362</v>
      </c>
      <c r="B2477" s="224" t="s">
        <v>6536</v>
      </c>
      <c r="C2477" s="41" t="s">
        <v>124</v>
      </c>
      <c r="D2477" s="61"/>
      <c r="E2477" s="62"/>
      <c r="F2477" s="194"/>
      <c r="G2477" s="239">
        <v>5902188704891</v>
      </c>
      <c r="H2477" s="16" t="s">
        <v>17</v>
      </c>
      <c r="I2477" s="113">
        <v>397.44</v>
      </c>
      <c r="J2477" s="115">
        <f>VLOOKUP(M2477,'Grupy rabatowe'!A:E,5,0)</f>
        <v>0</v>
      </c>
      <c r="K2477" s="100">
        <f t="shared" si="148"/>
        <v>0</v>
      </c>
      <c r="L2477" s="18">
        <f t="shared" si="149"/>
        <v>397.44</v>
      </c>
      <c r="M2477" s="19" t="s">
        <v>6598</v>
      </c>
      <c r="N2477" s="24" t="str">
        <f t="shared" si="147"/>
        <v>rabat - grupa</v>
      </c>
    </row>
    <row r="2478" spans="1:14" x14ac:dyDescent="0.25">
      <c r="A2478" s="196" t="s">
        <v>363</v>
      </c>
      <c r="B2478" s="224" t="s">
        <v>6537</v>
      </c>
      <c r="C2478" s="41" t="s">
        <v>124</v>
      </c>
      <c r="D2478" s="61"/>
      <c r="E2478" s="62"/>
      <c r="F2478" s="194"/>
      <c r="G2478" s="239">
        <v>5902188705089</v>
      </c>
      <c r="H2478" s="16" t="s">
        <v>17</v>
      </c>
      <c r="I2478" s="113">
        <v>397.44</v>
      </c>
      <c r="J2478" s="115">
        <f>VLOOKUP(M2478,'Grupy rabatowe'!A:E,5,0)</f>
        <v>0</v>
      </c>
      <c r="K2478" s="100">
        <f t="shared" si="148"/>
        <v>0</v>
      </c>
      <c r="L2478" s="18">
        <f t="shared" si="149"/>
        <v>397.44</v>
      </c>
      <c r="M2478" s="19" t="s">
        <v>6598</v>
      </c>
      <c r="N2478" s="24" t="str">
        <f t="shared" si="147"/>
        <v>rabat - grupa</v>
      </c>
    </row>
    <row r="2479" spans="1:14" x14ac:dyDescent="0.25">
      <c r="A2479" s="196" t="s">
        <v>364</v>
      </c>
      <c r="B2479" s="224" t="s">
        <v>6538</v>
      </c>
      <c r="C2479" s="41" t="s">
        <v>124</v>
      </c>
      <c r="D2479" s="61"/>
      <c r="E2479" s="62"/>
      <c r="F2479" s="194"/>
      <c r="G2479" s="239">
        <v>5902188704907</v>
      </c>
      <c r="H2479" s="16" t="s">
        <v>17</v>
      </c>
      <c r="I2479" s="113">
        <v>496.8</v>
      </c>
      <c r="J2479" s="115">
        <f>VLOOKUP(M2479,'Grupy rabatowe'!A:E,5,0)</f>
        <v>0</v>
      </c>
      <c r="K2479" s="100">
        <f t="shared" si="148"/>
        <v>0</v>
      </c>
      <c r="L2479" s="18">
        <f t="shared" si="149"/>
        <v>496.8</v>
      </c>
      <c r="M2479" s="19" t="s">
        <v>6598</v>
      </c>
      <c r="N2479" s="24" t="str">
        <f t="shared" si="147"/>
        <v>rabat - grupa</v>
      </c>
    </row>
    <row r="2480" spans="1:14" x14ac:dyDescent="0.25">
      <c r="A2480" s="196" t="s">
        <v>365</v>
      </c>
      <c r="B2480" s="224" t="s">
        <v>6539</v>
      </c>
      <c r="C2480" s="41" t="s">
        <v>124</v>
      </c>
      <c r="D2480" s="61"/>
      <c r="E2480" s="62"/>
      <c r="F2480" s="194"/>
      <c r="G2480" s="239">
        <v>5902188704983</v>
      </c>
      <c r="H2480" s="16" t="s">
        <v>17</v>
      </c>
      <c r="I2480" s="113">
        <v>546.48</v>
      </c>
      <c r="J2480" s="115">
        <f>VLOOKUP(M2480,'Grupy rabatowe'!A:E,5,0)</f>
        <v>0</v>
      </c>
      <c r="K2480" s="100">
        <f t="shared" si="148"/>
        <v>0</v>
      </c>
      <c r="L2480" s="18">
        <f t="shared" si="149"/>
        <v>546.48</v>
      </c>
      <c r="M2480" s="19" t="s">
        <v>6598</v>
      </c>
      <c r="N2480" s="24" t="str">
        <f t="shared" si="147"/>
        <v>rabat - grupa</v>
      </c>
    </row>
    <row r="2481" spans="1:14" x14ac:dyDescent="0.25">
      <c r="A2481" s="196" t="s">
        <v>366</v>
      </c>
      <c r="B2481" s="224" t="s">
        <v>6540</v>
      </c>
      <c r="C2481" s="41" t="s">
        <v>124</v>
      </c>
      <c r="D2481" s="61"/>
      <c r="E2481" s="62"/>
      <c r="F2481" s="194"/>
      <c r="G2481" s="239">
        <v>5902188704914</v>
      </c>
      <c r="H2481" s="16" t="s">
        <v>17</v>
      </c>
      <c r="I2481" s="113">
        <v>678.96</v>
      </c>
      <c r="J2481" s="115">
        <f>VLOOKUP(M2481,'Grupy rabatowe'!A:E,5,0)</f>
        <v>0</v>
      </c>
      <c r="K2481" s="100">
        <f t="shared" si="148"/>
        <v>0</v>
      </c>
      <c r="L2481" s="18">
        <f t="shared" si="149"/>
        <v>678.96</v>
      </c>
      <c r="M2481" s="19" t="s">
        <v>6598</v>
      </c>
      <c r="N2481" s="24" t="str">
        <f t="shared" si="147"/>
        <v>rabat - grupa</v>
      </c>
    </row>
    <row r="2482" spans="1:14" x14ac:dyDescent="0.25">
      <c r="A2482" s="196" t="s">
        <v>367</v>
      </c>
      <c r="B2482" s="224" t="s">
        <v>6541</v>
      </c>
      <c r="C2482" s="41" t="s">
        <v>124</v>
      </c>
      <c r="D2482" s="61"/>
      <c r="E2482" s="62"/>
      <c r="F2482" s="194"/>
      <c r="G2482" s="239">
        <v>5902188704921</v>
      </c>
      <c r="H2482" s="16" t="s">
        <v>17</v>
      </c>
      <c r="I2482" s="113">
        <v>894.24</v>
      </c>
      <c r="J2482" s="115">
        <f>VLOOKUP(M2482,'Grupy rabatowe'!A:E,5,0)</f>
        <v>0</v>
      </c>
      <c r="K2482" s="100">
        <f t="shared" si="148"/>
        <v>0</v>
      </c>
      <c r="L2482" s="18">
        <f t="shared" si="149"/>
        <v>894.24</v>
      </c>
      <c r="M2482" s="19" t="s">
        <v>6598</v>
      </c>
      <c r="N2482" s="24" t="str">
        <f t="shared" si="147"/>
        <v>rabat - grupa</v>
      </c>
    </row>
    <row r="2483" spans="1:14" x14ac:dyDescent="0.25">
      <c r="A2483" s="196" t="s">
        <v>368</v>
      </c>
      <c r="B2483" s="224" t="s">
        <v>6542</v>
      </c>
      <c r="C2483" s="41" t="s">
        <v>124</v>
      </c>
      <c r="D2483" s="61"/>
      <c r="E2483" s="62"/>
      <c r="F2483" s="194"/>
      <c r="G2483" s="239">
        <v>5902188705096</v>
      </c>
      <c r="H2483" s="16" t="s">
        <v>17</v>
      </c>
      <c r="I2483" s="113">
        <v>977.04</v>
      </c>
      <c r="J2483" s="115">
        <f>VLOOKUP(M2483,'Grupy rabatowe'!A:E,5,0)</f>
        <v>0</v>
      </c>
      <c r="K2483" s="100">
        <f t="shared" si="148"/>
        <v>0</v>
      </c>
      <c r="L2483" s="18">
        <f t="shared" si="149"/>
        <v>977.04</v>
      </c>
      <c r="M2483" s="19" t="s">
        <v>6598</v>
      </c>
      <c r="N2483" s="24" t="str">
        <f t="shared" si="147"/>
        <v>rabat - grupa</v>
      </c>
    </row>
    <row r="2484" spans="1:14" x14ac:dyDescent="0.25">
      <c r="A2484" s="196" t="s">
        <v>369</v>
      </c>
      <c r="B2484" s="224" t="s">
        <v>6543</v>
      </c>
      <c r="C2484" s="41" t="s">
        <v>124</v>
      </c>
      <c r="D2484" s="61"/>
      <c r="E2484" s="62"/>
      <c r="F2484" s="194"/>
      <c r="G2484" s="239">
        <v>5902188705256</v>
      </c>
      <c r="H2484" s="16" t="s">
        <v>17</v>
      </c>
      <c r="I2484" s="113">
        <v>1109.52</v>
      </c>
      <c r="J2484" s="115">
        <f>VLOOKUP(M2484,'Grupy rabatowe'!A:E,5,0)</f>
        <v>0</v>
      </c>
      <c r="K2484" s="100">
        <f t="shared" si="148"/>
        <v>0</v>
      </c>
      <c r="L2484" s="18">
        <f t="shared" si="149"/>
        <v>1109.52</v>
      </c>
      <c r="M2484" s="19" t="s">
        <v>6598</v>
      </c>
      <c r="N2484" s="24" t="str">
        <f t="shared" si="147"/>
        <v>rabat - grupa</v>
      </c>
    </row>
    <row r="2485" spans="1:14" x14ac:dyDescent="0.25">
      <c r="A2485" s="205" t="s">
        <v>6545</v>
      </c>
      <c r="B2485" s="137" t="s">
        <v>6546</v>
      </c>
      <c r="C2485" s="41" t="s">
        <v>124</v>
      </c>
      <c r="D2485" s="61"/>
      <c r="E2485" s="62"/>
      <c r="F2485" s="194"/>
      <c r="G2485" s="267">
        <v>5904067626522</v>
      </c>
      <c r="H2485" s="16" t="s">
        <v>17</v>
      </c>
      <c r="I2485" s="193">
        <v>1258.56</v>
      </c>
      <c r="J2485" s="115">
        <f>VLOOKUP(M2485,'Grupy rabatowe'!A:E,5,0)</f>
        <v>0</v>
      </c>
      <c r="K2485" s="100">
        <f t="shared" si="148"/>
        <v>0</v>
      </c>
      <c r="L2485" s="18">
        <f t="shared" si="149"/>
        <v>1258.56</v>
      </c>
      <c r="M2485" s="19" t="s">
        <v>6598</v>
      </c>
      <c r="N2485" s="24" t="str">
        <f t="shared" si="147"/>
        <v>rabat - grupa</v>
      </c>
    </row>
    <row r="2486" spans="1:14" x14ac:dyDescent="0.25">
      <c r="A2486" s="196" t="s">
        <v>370</v>
      </c>
      <c r="B2486" s="224" t="s">
        <v>6544</v>
      </c>
      <c r="C2486" s="41" t="s">
        <v>124</v>
      </c>
      <c r="D2486" s="61"/>
      <c r="E2486" s="62"/>
      <c r="F2486" s="194"/>
      <c r="G2486" s="239">
        <v>5902188705003</v>
      </c>
      <c r="H2486" s="16" t="s">
        <v>17</v>
      </c>
      <c r="I2486" s="113">
        <v>1689.12</v>
      </c>
      <c r="J2486" s="115">
        <f>VLOOKUP(M2486,'Grupy rabatowe'!A:E,5,0)</f>
        <v>0</v>
      </c>
      <c r="K2486" s="100">
        <f t="shared" si="148"/>
        <v>0</v>
      </c>
      <c r="L2486" s="18">
        <f t="shared" si="149"/>
        <v>1689.12</v>
      </c>
      <c r="M2486" s="19" t="s">
        <v>6598</v>
      </c>
      <c r="N2486" s="24" t="str">
        <f t="shared" si="147"/>
        <v>rabat - grupa</v>
      </c>
    </row>
    <row r="2487" spans="1:14" x14ac:dyDescent="0.25">
      <c r="A2487" s="196" t="s">
        <v>371</v>
      </c>
      <c r="B2487" s="132" t="s">
        <v>372</v>
      </c>
      <c r="C2487" s="41"/>
      <c r="D2487" s="16"/>
      <c r="E2487" s="62"/>
      <c r="F2487" s="194" t="s">
        <v>6553</v>
      </c>
      <c r="G2487" s="239">
        <v>5902188704938</v>
      </c>
      <c r="H2487" s="16" t="s">
        <v>17</v>
      </c>
      <c r="I2487" s="113">
        <v>43.12</v>
      </c>
      <c r="J2487" s="115">
        <f>VLOOKUP(M2487,'Grupy rabatowe'!A:E,5,0)</f>
        <v>0</v>
      </c>
      <c r="K2487" s="100">
        <f t="shared" si="148"/>
        <v>0</v>
      </c>
      <c r="L2487" s="18">
        <f t="shared" si="149"/>
        <v>43.12</v>
      </c>
      <c r="M2487" s="19" t="s">
        <v>6598</v>
      </c>
      <c r="N2487" s="24" t="str">
        <f t="shared" si="147"/>
        <v>rabat - grupa</v>
      </c>
    </row>
    <row r="2488" spans="1:14" x14ac:dyDescent="0.25">
      <c r="A2488" s="141" t="s">
        <v>2291</v>
      </c>
      <c r="B2488" s="132" t="s">
        <v>2292</v>
      </c>
      <c r="C2488" s="41"/>
      <c r="D2488" s="16"/>
      <c r="E2488" s="25"/>
      <c r="F2488" s="194"/>
      <c r="G2488" s="239">
        <v>5902188701715</v>
      </c>
      <c r="H2488" s="16" t="s">
        <v>2219</v>
      </c>
      <c r="I2488" s="113">
        <v>9.98</v>
      </c>
      <c r="J2488" s="115">
        <f>VLOOKUP(M2488,'Grupy rabatowe'!A:E,5,0)</f>
        <v>0</v>
      </c>
      <c r="K2488" s="100">
        <f t="shared" si="148"/>
        <v>0</v>
      </c>
      <c r="L2488" s="18">
        <f t="shared" si="149"/>
        <v>9.98</v>
      </c>
      <c r="M2488" s="19" t="s">
        <v>2293</v>
      </c>
      <c r="N2488" s="24" t="str">
        <f t="shared" si="147"/>
        <v>rabat - grupa</v>
      </c>
    </row>
    <row r="2489" spans="1:14" x14ac:dyDescent="0.25">
      <c r="A2489" s="196" t="s">
        <v>2294</v>
      </c>
      <c r="B2489" s="130" t="s">
        <v>2295</v>
      </c>
      <c r="C2489" s="51"/>
      <c r="D2489" s="52"/>
      <c r="E2489" s="50"/>
      <c r="F2489" s="194"/>
      <c r="G2489" s="239">
        <v>5901289538824</v>
      </c>
      <c r="H2489" s="16" t="s">
        <v>2219</v>
      </c>
      <c r="I2489" s="113">
        <v>10.98</v>
      </c>
      <c r="J2489" s="115">
        <f>VLOOKUP(M2489,'Grupy rabatowe'!A:E,5,0)</f>
        <v>0</v>
      </c>
      <c r="K2489" s="100">
        <f t="shared" si="148"/>
        <v>0</v>
      </c>
      <c r="L2489" s="18">
        <f t="shared" si="149"/>
        <v>10.98</v>
      </c>
      <c r="M2489" s="19" t="s">
        <v>2293</v>
      </c>
      <c r="N2489" s="24" t="str">
        <f t="shared" si="147"/>
        <v>rabat - grupa</v>
      </c>
    </row>
    <row r="2490" spans="1:14" s="31" customFormat="1" x14ac:dyDescent="0.2">
      <c r="A2490" s="196" t="s">
        <v>2296</v>
      </c>
      <c r="B2490" s="130" t="s">
        <v>2297</v>
      </c>
      <c r="C2490" s="51"/>
      <c r="D2490" s="52"/>
      <c r="E2490" s="50"/>
      <c r="F2490" s="194"/>
      <c r="G2490" s="239">
        <v>5901289538831</v>
      </c>
      <c r="H2490" s="16" t="s">
        <v>2219</v>
      </c>
      <c r="I2490" s="113">
        <v>15.57</v>
      </c>
      <c r="J2490" s="115">
        <f>VLOOKUP(M2490,'Grupy rabatowe'!A:E,5,0)</f>
        <v>0</v>
      </c>
      <c r="K2490" s="100">
        <f t="shared" si="148"/>
        <v>0</v>
      </c>
      <c r="L2490" s="18">
        <f t="shared" si="149"/>
        <v>15.57</v>
      </c>
      <c r="M2490" s="19" t="s">
        <v>2293</v>
      </c>
      <c r="N2490" s="24" t="str">
        <f t="shared" si="147"/>
        <v>rabat - grupa</v>
      </c>
    </row>
    <row r="2491" spans="1:14" x14ac:dyDescent="0.25">
      <c r="A2491" s="196" t="s">
        <v>2298</v>
      </c>
      <c r="B2491" s="130" t="s">
        <v>2299</v>
      </c>
      <c r="C2491" s="51"/>
      <c r="D2491" s="52"/>
      <c r="E2491" s="50"/>
      <c r="F2491" s="194"/>
      <c r="G2491" s="239">
        <v>5901087048877</v>
      </c>
      <c r="H2491" s="16" t="s">
        <v>2219</v>
      </c>
      <c r="I2491" s="113">
        <v>18.170000000000002</v>
      </c>
      <c r="J2491" s="115">
        <f>VLOOKUP(M2491,'Grupy rabatowe'!A:E,5,0)</f>
        <v>0</v>
      </c>
      <c r="K2491" s="100">
        <f t="shared" si="148"/>
        <v>0</v>
      </c>
      <c r="L2491" s="18">
        <f t="shared" si="149"/>
        <v>18.170000000000002</v>
      </c>
      <c r="M2491" s="19" t="s">
        <v>2293</v>
      </c>
      <c r="N2491" s="24" t="str">
        <f t="shared" si="147"/>
        <v>rabat - grupa</v>
      </c>
    </row>
    <row r="2492" spans="1:14" x14ac:dyDescent="0.25">
      <c r="A2492" s="196" t="s">
        <v>2300</v>
      </c>
      <c r="B2492" s="130" t="s">
        <v>2301</v>
      </c>
      <c r="C2492" s="51"/>
      <c r="D2492" s="52"/>
      <c r="E2492" s="50"/>
      <c r="F2492" s="194"/>
      <c r="G2492" s="239">
        <v>5901289538848</v>
      </c>
      <c r="H2492" s="16" t="s">
        <v>2219</v>
      </c>
      <c r="I2492" s="113">
        <v>14.57</v>
      </c>
      <c r="J2492" s="115">
        <f>VLOOKUP(M2492,'Grupy rabatowe'!A:E,5,0)</f>
        <v>0</v>
      </c>
      <c r="K2492" s="100">
        <f t="shared" si="148"/>
        <v>0</v>
      </c>
      <c r="L2492" s="18">
        <f t="shared" si="149"/>
        <v>14.57</v>
      </c>
      <c r="M2492" s="19" t="s">
        <v>2293</v>
      </c>
      <c r="N2492" s="24" t="str">
        <f t="shared" si="147"/>
        <v>rabat - grupa</v>
      </c>
    </row>
    <row r="2493" spans="1:14" x14ac:dyDescent="0.25">
      <c r="A2493" s="196" t="s">
        <v>2302</v>
      </c>
      <c r="B2493" s="130" t="s">
        <v>2303</v>
      </c>
      <c r="C2493" s="51"/>
      <c r="D2493" s="52"/>
      <c r="E2493" s="50"/>
      <c r="F2493" s="194"/>
      <c r="G2493" s="239">
        <v>5901289538855</v>
      </c>
      <c r="H2493" s="16" t="s">
        <v>2219</v>
      </c>
      <c r="I2493" s="113">
        <v>19.559999999999999</v>
      </c>
      <c r="J2493" s="115">
        <f>VLOOKUP(M2493,'Grupy rabatowe'!A:E,5,0)</f>
        <v>0</v>
      </c>
      <c r="K2493" s="100">
        <f t="shared" si="148"/>
        <v>0</v>
      </c>
      <c r="L2493" s="18">
        <f t="shared" si="149"/>
        <v>19.559999999999999</v>
      </c>
      <c r="M2493" s="19" t="s">
        <v>2293</v>
      </c>
      <c r="N2493" s="24" t="str">
        <f t="shared" si="147"/>
        <v>rabat - grupa</v>
      </c>
    </row>
    <row r="2494" spans="1:14" x14ac:dyDescent="0.25">
      <c r="A2494" s="196" t="s">
        <v>2304</v>
      </c>
      <c r="B2494" s="130" t="s">
        <v>2305</v>
      </c>
      <c r="C2494" s="51"/>
      <c r="D2494" s="52"/>
      <c r="E2494" s="50"/>
      <c r="F2494" s="194"/>
      <c r="G2494" s="239">
        <v>5901289538862</v>
      </c>
      <c r="H2494" s="16" t="s">
        <v>2219</v>
      </c>
      <c r="I2494" s="113">
        <v>24.36</v>
      </c>
      <c r="J2494" s="115">
        <f>VLOOKUP(M2494,'Grupy rabatowe'!A:E,5,0)</f>
        <v>0</v>
      </c>
      <c r="K2494" s="100">
        <f t="shared" si="148"/>
        <v>0</v>
      </c>
      <c r="L2494" s="18">
        <f t="shared" si="149"/>
        <v>24.36</v>
      </c>
      <c r="M2494" s="19" t="s">
        <v>2293</v>
      </c>
      <c r="N2494" s="24" t="str">
        <f t="shared" si="147"/>
        <v>rabat - grupa</v>
      </c>
    </row>
    <row r="2495" spans="1:14" x14ac:dyDescent="0.25">
      <c r="A2495" s="196" t="s">
        <v>2306</v>
      </c>
      <c r="B2495" s="130" t="s">
        <v>2307</v>
      </c>
      <c r="C2495" s="51"/>
      <c r="D2495" s="52"/>
      <c r="E2495" s="50"/>
      <c r="F2495" s="194"/>
      <c r="G2495" s="239">
        <v>5902188701555</v>
      </c>
      <c r="H2495" s="16" t="s">
        <v>2219</v>
      </c>
      <c r="I2495" s="113">
        <v>21.56</v>
      </c>
      <c r="J2495" s="115">
        <f>VLOOKUP(M2495,'Grupy rabatowe'!A:E,5,0)</f>
        <v>0</v>
      </c>
      <c r="K2495" s="100">
        <f t="shared" si="148"/>
        <v>0</v>
      </c>
      <c r="L2495" s="18">
        <f t="shared" si="149"/>
        <v>21.56</v>
      </c>
      <c r="M2495" s="19" t="s">
        <v>2293</v>
      </c>
      <c r="N2495" s="24" t="str">
        <f t="shared" si="147"/>
        <v>rabat - grupa</v>
      </c>
    </row>
    <row r="2496" spans="1:14" x14ac:dyDescent="0.25">
      <c r="A2496" s="196" t="s">
        <v>2308</v>
      </c>
      <c r="B2496" s="130" t="s">
        <v>2309</v>
      </c>
      <c r="C2496" s="51"/>
      <c r="D2496" s="52"/>
      <c r="E2496" s="50"/>
      <c r="F2496" s="194"/>
      <c r="G2496" s="239">
        <v>5901289538879</v>
      </c>
      <c r="H2496" s="16" t="s">
        <v>2219</v>
      </c>
      <c r="I2496" s="113">
        <v>25.55</v>
      </c>
      <c r="J2496" s="115">
        <f>VLOOKUP(M2496,'Grupy rabatowe'!A:E,5,0)</f>
        <v>0</v>
      </c>
      <c r="K2496" s="100">
        <f t="shared" si="148"/>
        <v>0</v>
      </c>
      <c r="L2496" s="18">
        <f t="shared" si="149"/>
        <v>25.55</v>
      </c>
      <c r="M2496" s="19" t="s">
        <v>2293</v>
      </c>
      <c r="N2496" s="24" t="str">
        <f t="shared" si="147"/>
        <v>rabat - grupa</v>
      </c>
    </row>
    <row r="2497" spans="1:14" x14ac:dyDescent="0.25">
      <c r="A2497" s="196" t="s">
        <v>2310</v>
      </c>
      <c r="B2497" s="130" t="s">
        <v>2311</v>
      </c>
      <c r="C2497" s="51"/>
      <c r="D2497" s="52"/>
      <c r="E2497" s="50"/>
      <c r="F2497" s="194"/>
      <c r="G2497" s="239">
        <v>5901289538886</v>
      </c>
      <c r="H2497" s="16" t="s">
        <v>2219</v>
      </c>
      <c r="I2497" s="113">
        <v>30.15</v>
      </c>
      <c r="J2497" s="115">
        <f>VLOOKUP(M2497,'Grupy rabatowe'!A:E,5,0)</f>
        <v>0</v>
      </c>
      <c r="K2497" s="100">
        <f t="shared" si="148"/>
        <v>0</v>
      </c>
      <c r="L2497" s="18">
        <f t="shared" si="149"/>
        <v>30.15</v>
      </c>
      <c r="M2497" s="19" t="s">
        <v>2293</v>
      </c>
      <c r="N2497" s="24" t="str">
        <f t="shared" si="147"/>
        <v>rabat - grupa</v>
      </c>
    </row>
    <row r="2498" spans="1:14" x14ac:dyDescent="0.25">
      <c r="A2498" s="196" t="s">
        <v>2312</v>
      </c>
      <c r="B2498" s="130" t="s">
        <v>2313</v>
      </c>
      <c r="C2498" s="51"/>
      <c r="D2498" s="52"/>
      <c r="E2498" s="50"/>
      <c r="F2498" s="194"/>
      <c r="G2498" s="239">
        <v>5901289538893</v>
      </c>
      <c r="H2498" s="16" t="s">
        <v>2219</v>
      </c>
      <c r="I2498" s="113">
        <v>32.14</v>
      </c>
      <c r="J2498" s="115">
        <f>VLOOKUP(M2498,'Grupy rabatowe'!A:E,5,0)</f>
        <v>0</v>
      </c>
      <c r="K2498" s="100">
        <f t="shared" si="148"/>
        <v>0</v>
      </c>
      <c r="L2498" s="18">
        <f t="shared" si="149"/>
        <v>32.14</v>
      </c>
      <c r="M2498" s="19" t="s">
        <v>2293</v>
      </c>
      <c r="N2498" s="24" t="str">
        <f t="shared" si="147"/>
        <v>rabat - grupa</v>
      </c>
    </row>
    <row r="2499" spans="1:14" x14ac:dyDescent="0.25">
      <c r="A2499" s="196" t="s">
        <v>2314</v>
      </c>
      <c r="B2499" s="225" t="s">
        <v>2827</v>
      </c>
      <c r="C2499" s="51"/>
      <c r="D2499" s="52"/>
      <c r="E2499" s="50"/>
      <c r="F2499" s="194"/>
      <c r="G2499" s="239">
        <v>5901289538909</v>
      </c>
      <c r="H2499" s="16" t="s">
        <v>2219</v>
      </c>
      <c r="I2499" s="113">
        <v>37.729999999999997</v>
      </c>
      <c r="J2499" s="115">
        <f>VLOOKUP(M2499,'Grupy rabatowe'!A:E,5,0)</f>
        <v>0</v>
      </c>
      <c r="K2499" s="100">
        <f t="shared" si="148"/>
        <v>0</v>
      </c>
      <c r="L2499" s="18">
        <f t="shared" si="149"/>
        <v>37.729999999999997</v>
      </c>
      <c r="M2499" s="19" t="s">
        <v>2293</v>
      </c>
      <c r="N2499" s="24" t="str">
        <f t="shared" si="147"/>
        <v>rabat - grupa</v>
      </c>
    </row>
    <row r="2500" spans="1:14" x14ac:dyDescent="0.25">
      <c r="A2500" s="196" t="s">
        <v>2315</v>
      </c>
      <c r="B2500" s="225" t="s">
        <v>2316</v>
      </c>
      <c r="C2500" s="51"/>
      <c r="D2500" s="52"/>
      <c r="E2500" s="50"/>
      <c r="F2500" s="194"/>
      <c r="G2500" s="239">
        <v>5902188701562</v>
      </c>
      <c r="H2500" s="16" t="s">
        <v>2219</v>
      </c>
      <c r="I2500" s="113">
        <v>41.13</v>
      </c>
      <c r="J2500" s="115">
        <f>VLOOKUP(M2500,'Grupy rabatowe'!A:E,5,0)</f>
        <v>0</v>
      </c>
      <c r="K2500" s="100">
        <f t="shared" si="148"/>
        <v>0</v>
      </c>
      <c r="L2500" s="18">
        <f t="shared" si="149"/>
        <v>41.13</v>
      </c>
      <c r="M2500" s="19" t="s">
        <v>2293</v>
      </c>
      <c r="N2500" s="24" t="str">
        <f t="shared" si="147"/>
        <v>rabat - grupa</v>
      </c>
    </row>
    <row r="2501" spans="1:14" x14ac:dyDescent="0.25">
      <c r="A2501" s="196" t="s">
        <v>2317</v>
      </c>
      <c r="B2501" s="225" t="s">
        <v>2318</v>
      </c>
      <c r="C2501" s="51"/>
      <c r="D2501" s="52"/>
      <c r="E2501" s="50"/>
      <c r="F2501" s="194"/>
      <c r="G2501" s="239">
        <v>5902188701579</v>
      </c>
      <c r="H2501" s="16" t="s">
        <v>2219</v>
      </c>
      <c r="I2501" s="113">
        <v>46.32</v>
      </c>
      <c r="J2501" s="115">
        <f>VLOOKUP(M2501,'Grupy rabatowe'!A:E,5,0)</f>
        <v>0</v>
      </c>
      <c r="K2501" s="100">
        <f t="shared" si="148"/>
        <v>0</v>
      </c>
      <c r="L2501" s="18">
        <f t="shared" si="149"/>
        <v>46.32</v>
      </c>
      <c r="M2501" s="19" t="s">
        <v>2293</v>
      </c>
      <c r="N2501" s="24" t="str">
        <f t="shared" si="147"/>
        <v>rabat - grupa</v>
      </c>
    </row>
    <row r="2502" spans="1:14" x14ac:dyDescent="0.25">
      <c r="A2502" s="196" t="s">
        <v>4885</v>
      </c>
      <c r="B2502" s="226" t="s">
        <v>4886</v>
      </c>
      <c r="C2502" s="51"/>
      <c r="D2502" s="52"/>
      <c r="E2502" s="50"/>
      <c r="F2502" s="194"/>
      <c r="G2502" s="239">
        <v>5901087048884</v>
      </c>
      <c r="H2502" s="16" t="s">
        <v>2219</v>
      </c>
      <c r="I2502" s="113">
        <v>4.8499999999999996</v>
      </c>
      <c r="J2502" s="115">
        <f>VLOOKUP(M2502,'Grupy rabatowe'!A:E,5,0)</f>
        <v>0</v>
      </c>
      <c r="K2502" s="100">
        <f t="shared" si="148"/>
        <v>0</v>
      </c>
      <c r="L2502" s="18">
        <f t="shared" si="149"/>
        <v>4.8499999999999996</v>
      </c>
      <c r="M2502" s="19" t="s">
        <v>2293</v>
      </c>
      <c r="N2502" s="24" t="str">
        <f t="shared" si="147"/>
        <v>rabat - grupa</v>
      </c>
    </row>
    <row r="2503" spans="1:14" x14ac:dyDescent="0.25">
      <c r="A2503" s="196" t="s">
        <v>4887</v>
      </c>
      <c r="B2503" s="226" t="s">
        <v>4888</v>
      </c>
      <c r="C2503" s="51"/>
      <c r="D2503" s="52"/>
      <c r="E2503" s="50"/>
      <c r="F2503" s="194"/>
      <c r="G2503" s="239">
        <v>5901087048891</v>
      </c>
      <c r="H2503" s="16" t="s">
        <v>2219</v>
      </c>
      <c r="I2503" s="113">
        <v>7.67</v>
      </c>
      <c r="J2503" s="115">
        <f>VLOOKUP(M2503,'Grupy rabatowe'!A:E,5,0)</f>
        <v>0</v>
      </c>
      <c r="K2503" s="100">
        <f t="shared" si="148"/>
        <v>0</v>
      </c>
      <c r="L2503" s="18">
        <f t="shared" si="149"/>
        <v>7.67</v>
      </c>
      <c r="M2503" s="19" t="s">
        <v>2293</v>
      </c>
      <c r="N2503" s="24" t="str">
        <f t="shared" si="147"/>
        <v>rabat - grupa</v>
      </c>
    </row>
    <row r="2504" spans="1:14" x14ac:dyDescent="0.25">
      <c r="A2504" s="196" t="s">
        <v>4889</v>
      </c>
      <c r="B2504" s="226" t="s">
        <v>4890</v>
      </c>
      <c r="C2504" s="51"/>
      <c r="D2504" s="52"/>
      <c r="E2504" s="50"/>
      <c r="F2504" s="194"/>
      <c r="G2504" s="239">
        <v>5901087048907</v>
      </c>
      <c r="H2504" s="16" t="s">
        <v>2219</v>
      </c>
      <c r="I2504" s="113">
        <v>10.119999999999999</v>
      </c>
      <c r="J2504" s="115">
        <f>VLOOKUP(M2504,'Grupy rabatowe'!A:E,5,0)</f>
        <v>0</v>
      </c>
      <c r="K2504" s="100">
        <f t="shared" si="148"/>
        <v>0</v>
      </c>
      <c r="L2504" s="18">
        <f t="shared" si="149"/>
        <v>10.119999999999999</v>
      </c>
      <c r="M2504" s="19" t="s">
        <v>2293</v>
      </c>
      <c r="N2504" s="24" t="str">
        <f t="shared" si="147"/>
        <v>rabat - grupa</v>
      </c>
    </row>
    <row r="2505" spans="1:14" x14ac:dyDescent="0.25">
      <c r="A2505" s="196" t="s">
        <v>4891</v>
      </c>
      <c r="B2505" s="226" t="s">
        <v>4892</v>
      </c>
      <c r="C2505" s="51"/>
      <c r="D2505" s="52"/>
      <c r="E2505" s="50"/>
      <c r="F2505" s="194"/>
      <c r="G2505" s="239">
        <v>5901087048914</v>
      </c>
      <c r="H2505" s="16" t="s">
        <v>2219</v>
      </c>
      <c r="I2505" s="113">
        <v>16.170000000000002</v>
      </c>
      <c r="J2505" s="115">
        <f>VLOOKUP(M2505,'Grupy rabatowe'!A:E,5,0)</f>
        <v>0</v>
      </c>
      <c r="K2505" s="100">
        <f t="shared" si="148"/>
        <v>0</v>
      </c>
      <c r="L2505" s="18">
        <f t="shared" si="149"/>
        <v>16.170000000000002</v>
      </c>
      <c r="M2505" s="19" t="s">
        <v>2293</v>
      </c>
      <c r="N2505" s="24" t="str">
        <f t="shared" si="147"/>
        <v>rabat - grupa</v>
      </c>
    </row>
    <row r="2506" spans="1:14" x14ac:dyDescent="0.25">
      <c r="A2506" s="196" t="s">
        <v>4893</v>
      </c>
      <c r="B2506" s="226" t="s">
        <v>4894</v>
      </c>
      <c r="C2506" s="51"/>
      <c r="D2506" s="52"/>
      <c r="E2506" s="50"/>
      <c r="F2506" s="194"/>
      <c r="G2506" s="239">
        <v>5901087048921</v>
      </c>
      <c r="H2506" s="16" t="s">
        <v>2219</v>
      </c>
      <c r="I2506" s="113">
        <v>22.61</v>
      </c>
      <c r="J2506" s="115">
        <f>VLOOKUP(M2506,'Grupy rabatowe'!A:E,5,0)</f>
        <v>0</v>
      </c>
      <c r="K2506" s="100">
        <f t="shared" si="148"/>
        <v>0</v>
      </c>
      <c r="L2506" s="18">
        <f t="shared" si="149"/>
        <v>22.61</v>
      </c>
      <c r="M2506" s="19" t="s">
        <v>2293</v>
      </c>
      <c r="N2506" s="24" t="str">
        <f t="shared" si="147"/>
        <v>rabat - grupa</v>
      </c>
    </row>
    <row r="2507" spans="1:14" x14ac:dyDescent="0.25">
      <c r="A2507" s="196" t="s">
        <v>2326</v>
      </c>
      <c r="B2507" s="225" t="s">
        <v>2674</v>
      </c>
      <c r="C2507" s="51" t="s">
        <v>74</v>
      </c>
      <c r="D2507" s="52"/>
      <c r="E2507" s="50"/>
      <c r="F2507" s="194"/>
      <c r="G2507" s="239">
        <v>5901289538954</v>
      </c>
      <c r="H2507" s="16" t="s">
        <v>17</v>
      </c>
      <c r="I2507" s="113">
        <v>29.02</v>
      </c>
      <c r="J2507" s="115">
        <f>VLOOKUP(M2507,'Grupy rabatowe'!A:E,5,0)</f>
        <v>0</v>
      </c>
      <c r="K2507" s="100">
        <f t="shared" si="148"/>
        <v>0</v>
      </c>
      <c r="L2507" s="18">
        <f t="shared" si="149"/>
        <v>29.02</v>
      </c>
      <c r="M2507" s="19" t="s">
        <v>2321</v>
      </c>
      <c r="N2507" s="24" t="str">
        <f t="shared" si="147"/>
        <v>rabat - grupa</v>
      </c>
    </row>
    <row r="2508" spans="1:14" x14ac:dyDescent="0.25">
      <c r="A2508" s="196" t="s">
        <v>2327</v>
      </c>
      <c r="B2508" s="225" t="s">
        <v>2328</v>
      </c>
      <c r="C2508" s="51" t="s">
        <v>74</v>
      </c>
      <c r="D2508" s="52"/>
      <c r="E2508" s="50"/>
      <c r="F2508" s="194"/>
      <c r="G2508" s="239">
        <v>5901289538961</v>
      </c>
      <c r="H2508" s="16" t="s">
        <v>17</v>
      </c>
      <c r="I2508" s="113">
        <v>37.31</v>
      </c>
      <c r="J2508" s="115">
        <f>VLOOKUP(M2508,'Grupy rabatowe'!A:E,5,0)</f>
        <v>0</v>
      </c>
      <c r="K2508" s="100">
        <f t="shared" si="148"/>
        <v>0</v>
      </c>
      <c r="L2508" s="18">
        <f t="shared" si="149"/>
        <v>37.31</v>
      </c>
      <c r="M2508" s="19" t="s">
        <v>2321</v>
      </c>
      <c r="N2508" s="24" t="str">
        <f t="shared" si="147"/>
        <v>rabat - grupa</v>
      </c>
    </row>
    <row r="2509" spans="1:14" x14ac:dyDescent="0.25">
      <c r="A2509" s="196" t="s">
        <v>2329</v>
      </c>
      <c r="B2509" s="227" t="s">
        <v>2330</v>
      </c>
      <c r="C2509" s="64" t="s">
        <v>74</v>
      </c>
      <c r="D2509" s="65"/>
      <c r="E2509" s="63"/>
      <c r="F2509" s="194"/>
      <c r="G2509" s="239">
        <v>5901087046347</v>
      </c>
      <c r="H2509" s="16" t="s">
        <v>17</v>
      </c>
      <c r="I2509" s="113">
        <v>73.2</v>
      </c>
      <c r="J2509" s="115">
        <f>VLOOKUP(M2509,'Grupy rabatowe'!A:E,5,0)</f>
        <v>0</v>
      </c>
      <c r="K2509" s="100">
        <f t="shared" si="148"/>
        <v>0</v>
      </c>
      <c r="L2509" s="18">
        <f t="shared" si="149"/>
        <v>73.2</v>
      </c>
      <c r="M2509" s="19" t="s">
        <v>2321</v>
      </c>
      <c r="N2509" s="24" t="str">
        <f t="shared" si="147"/>
        <v>rabat - grupa</v>
      </c>
    </row>
    <row r="2510" spans="1:14" x14ac:dyDescent="0.25">
      <c r="A2510" s="196" t="s">
        <v>2331</v>
      </c>
      <c r="B2510" s="225" t="s">
        <v>2332</v>
      </c>
      <c r="C2510" s="51" t="s">
        <v>74</v>
      </c>
      <c r="D2510" s="52"/>
      <c r="E2510" s="50"/>
      <c r="F2510" s="194"/>
      <c r="G2510" s="239">
        <v>5901289538978</v>
      </c>
      <c r="H2510" s="16" t="s">
        <v>17</v>
      </c>
      <c r="I2510" s="113">
        <v>94.32</v>
      </c>
      <c r="J2510" s="115">
        <f>VLOOKUP(M2510,'Grupy rabatowe'!A:E,5,0)</f>
        <v>0</v>
      </c>
      <c r="K2510" s="100">
        <f t="shared" si="148"/>
        <v>0</v>
      </c>
      <c r="L2510" s="18">
        <f t="shared" si="149"/>
        <v>94.32</v>
      </c>
      <c r="M2510" s="19" t="s">
        <v>2321</v>
      </c>
      <c r="N2510" s="24" t="str">
        <f t="shared" si="147"/>
        <v>rabat - grupa</v>
      </c>
    </row>
    <row r="2511" spans="1:14" x14ac:dyDescent="0.25">
      <c r="A2511" s="196" t="s">
        <v>2333</v>
      </c>
      <c r="B2511" s="225" t="s">
        <v>2334</v>
      </c>
      <c r="C2511" s="51" t="s">
        <v>74</v>
      </c>
      <c r="D2511" s="52"/>
      <c r="E2511" s="50"/>
      <c r="F2511" s="194"/>
      <c r="G2511" s="239">
        <v>5901289538985</v>
      </c>
      <c r="H2511" s="16" t="s">
        <v>17</v>
      </c>
      <c r="I2511" s="113">
        <v>167.88</v>
      </c>
      <c r="J2511" s="115">
        <f>VLOOKUP(M2511,'Grupy rabatowe'!A:E,5,0)</f>
        <v>0</v>
      </c>
      <c r="K2511" s="100">
        <f t="shared" si="148"/>
        <v>0</v>
      </c>
      <c r="L2511" s="18">
        <f t="shared" si="149"/>
        <v>167.88</v>
      </c>
      <c r="M2511" s="19" t="s">
        <v>2321</v>
      </c>
      <c r="N2511" s="24" t="str">
        <f t="shared" si="147"/>
        <v>rabat - grupa</v>
      </c>
    </row>
    <row r="2512" spans="1:14" ht="22.5" x14ac:dyDescent="0.25">
      <c r="A2512" s="196" t="s">
        <v>2335</v>
      </c>
      <c r="B2512" s="225" t="s">
        <v>3835</v>
      </c>
      <c r="C2512" s="51" t="s">
        <v>74</v>
      </c>
      <c r="D2512" s="52"/>
      <c r="E2512" s="50"/>
      <c r="F2512" s="194" t="s">
        <v>5299</v>
      </c>
      <c r="G2512" s="239">
        <v>5901289538992</v>
      </c>
      <c r="H2512" s="16" t="s">
        <v>17</v>
      </c>
      <c r="I2512" s="113">
        <v>139.36000000000001</v>
      </c>
      <c r="J2512" s="115">
        <f>VLOOKUP(M2512,'Grupy rabatowe'!A:E,5,0)</f>
        <v>0</v>
      </c>
      <c r="K2512" s="100">
        <f t="shared" si="148"/>
        <v>0</v>
      </c>
      <c r="L2512" s="18">
        <f t="shared" si="149"/>
        <v>139.36000000000001</v>
      </c>
      <c r="M2512" s="19" t="s">
        <v>2321</v>
      </c>
      <c r="N2512" s="24" t="str">
        <f t="shared" si="147"/>
        <v>rabat - grupa</v>
      </c>
    </row>
    <row r="2513" spans="1:14" ht="22.5" x14ac:dyDescent="0.25">
      <c r="A2513" s="228" t="s">
        <v>2336</v>
      </c>
      <c r="B2513" s="130" t="s">
        <v>3836</v>
      </c>
      <c r="C2513" s="51" t="s">
        <v>74</v>
      </c>
      <c r="D2513" s="52"/>
      <c r="E2513" s="50"/>
      <c r="F2513" s="194" t="s">
        <v>5300</v>
      </c>
      <c r="G2513" s="239">
        <v>5901289539005</v>
      </c>
      <c r="H2513" s="16" t="s">
        <v>17</v>
      </c>
      <c r="I2513" s="113">
        <v>196.19</v>
      </c>
      <c r="J2513" s="115">
        <f>VLOOKUP(M2513,'Grupy rabatowe'!A:E,5,0)</f>
        <v>0</v>
      </c>
      <c r="K2513" s="100">
        <f t="shared" si="148"/>
        <v>0</v>
      </c>
      <c r="L2513" s="18">
        <f t="shared" si="149"/>
        <v>196.19</v>
      </c>
      <c r="M2513" s="19" t="s">
        <v>2321</v>
      </c>
      <c r="N2513" s="24" t="str">
        <f t="shared" si="147"/>
        <v>rabat - grupa</v>
      </c>
    </row>
    <row r="2514" spans="1:14" ht="22.5" x14ac:dyDescent="0.25">
      <c r="A2514" s="228" t="s">
        <v>2337</v>
      </c>
      <c r="B2514" s="229" t="s">
        <v>3837</v>
      </c>
      <c r="C2514" s="64" t="s">
        <v>74</v>
      </c>
      <c r="D2514" s="65"/>
      <c r="E2514" s="63"/>
      <c r="F2514" s="194" t="s">
        <v>5301</v>
      </c>
      <c r="G2514" s="239">
        <v>5901087046354</v>
      </c>
      <c r="H2514" s="16" t="s">
        <v>17</v>
      </c>
      <c r="I2514" s="113">
        <v>301.48</v>
      </c>
      <c r="J2514" s="115">
        <f>VLOOKUP(M2514,'Grupy rabatowe'!A:E,5,0)</f>
        <v>0</v>
      </c>
      <c r="K2514" s="100">
        <f t="shared" si="148"/>
        <v>0</v>
      </c>
      <c r="L2514" s="18">
        <f t="shared" si="149"/>
        <v>301.48</v>
      </c>
      <c r="M2514" s="19" t="s">
        <v>2321</v>
      </c>
      <c r="N2514" s="24" t="str">
        <f t="shared" si="147"/>
        <v>rabat - grupa</v>
      </c>
    </row>
    <row r="2515" spans="1:14" ht="22.5" x14ac:dyDescent="0.25">
      <c r="A2515" s="228" t="s">
        <v>2338</v>
      </c>
      <c r="B2515" s="229" t="s">
        <v>3838</v>
      </c>
      <c r="C2515" s="64" t="s">
        <v>74</v>
      </c>
      <c r="D2515" s="65"/>
      <c r="E2515" s="63"/>
      <c r="F2515" s="194" t="s">
        <v>5302</v>
      </c>
      <c r="G2515" s="239">
        <v>5901087046361</v>
      </c>
      <c r="H2515" s="16" t="s">
        <v>17</v>
      </c>
      <c r="I2515" s="113">
        <v>351.76</v>
      </c>
      <c r="J2515" s="115">
        <f>VLOOKUP(M2515,'Grupy rabatowe'!A:E,5,0)</f>
        <v>0</v>
      </c>
      <c r="K2515" s="100">
        <f t="shared" si="148"/>
        <v>0</v>
      </c>
      <c r="L2515" s="18">
        <f t="shared" si="149"/>
        <v>351.76</v>
      </c>
      <c r="M2515" s="19" t="s">
        <v>2321</v>
      </c>
      <c r="N2515" s="24" t="str">
        <f t="shared" si="147"/>
        <v>rabat - grupa</v>
      </c>
    </row>
    <row r="2516" spans="1:14" ht="22.5" x14ac:dyDescent="0.25">
      <c r="A2516" s="228" t="s">
        <v>2339</v>
      </c>
      <c r="B2516" s="130" t="s">
        <v>3839</v>
      </c>
      <c r="C2516" s="51" t="s">
        <v>74</v>
      </c>
      <c r="D2516" s="52"/>
      <c r="E2516" s="50"/>
      <c r="F2516" s="194" t="s">
        <v>5303</v>
      </c>
      <c r="G2516" s="239">
        <v>5901289539012</v>
      </c>
      <c r="H2516" s="16" t="s">
        <v>17</v>
      </c>
      <c r="I2516" s="113">
        <v>346.21</v>
      </c>
      <c r="J2516" s="115">
        <f>VLOOKUP(M2516,'Grupy rabatowe'!A:E,5,0)</f>
        <v>0</v>
      </c>
      <c r="K2516" s="100">
        <f t="shared" si="148"/>
        <v>0</v>
      </c>
      <c r="L2516" s="18">
        <f t="shared" si="149"/>
        <v>346.21</v>
      </c>
      <c r="M2516" s="19" t="s">
        <v>2321</v>
      </c>
      <c r="N2516" s="24" t="str">
        <f t="shared" si="147"/>
        <v>rabat - grupa</v>
      </c>
    </row>
    <row r="2517" spans="1:14" ht="22.5" x14ac:dyDescent="0.25">
      <c r="A2517" s="228" t="s">
        <v>2340</v>
      </c>
      <c r="B2517" s="130" t="s">
        <v>3840</v>
      </c>
      <c r="C2517" s="51" t="s">
        <v>74</v>
      </c>
      <c r="D2517" s="52"/>
      <c r="E2517" s="50"/>
      <c r="F2517" s="194" t="s">
        <v>5304</v>
      </c>
      <c r="G2517" s="239">
        <v>5901289539029</v>
      </c>
      <c r="H2517" s="16" t="s">
        <v>17</v>
      </c>
      <c r="I2517" s="113">
        <v>518.05999999999995</v>
      </c>
      <c r="J2517" s="115">
        <f>VLOOKUP(M2517,'Grupy rabatowe'!A:E,5,0)</f>
        <v>0</v>
      </c>
      <c r="K2517" s="100">
        <f t="shared" si="148"/>
        <v>0</v>
      </c>
      <c r="L2517" s="18">
        <f t="shared" si="149"/>
        <v>518.05999999999995</v>
      </c>
      <c r="M2517" s="19" t="s">
        <v>2321</v>
      </c>
      <c r="N2517" s="24" t="str">
        <f t="shared" si="147"/>
        <v>rabat - grupa</v>
      </c>
    </row>
    <row r="2518" spans="1:14" ht="22.5" x14ac:dyDescent="0.25">
      <c r="A2518" s="196" t="s">
        <v>2341</v>
      </c>
      <c r="B2518" s="130" t="s">
        <v>3841</v>
      </c>
      <c r="C2518" s="51" t="s">
        <v>74</v>
      </c>
      <c r="D2518" s="52"/>
      <c r="E2518" s="50"/>
      <c r="F2518" s="194" t="s">
        <v>5305</v>
      </c>
      <c r="G2518" s="239">
        <v>5901289539036</v>
      </c>
      <c r="H2518" s="16" t="s">
        <v>17</v>
      </c>
      <c r="I2518" s="113">
        <v>1128.4100000000001</v>
      </c>
      <c r="J2518" s="115">
        <f>VLOOKUP(M2518,'Grupy rabatowe'!A:E,5,0)</f>
        <v>0</v>
      </c>
      <c r="K2518" s="100">
        <f t="shared" si="148"/>
        <v>0</v>
      </c>
      <c r="L2518" s="18">
        <f t="shared" si="149"/>
        <v>1128.4100000000001</v>
      </c>
      <c r="M2518" s="19" t="s">
        <v>2321</v>
      </c>
      <c r="N2518" s="24" t="str">
        <f t="shared" si="147"/>
        <v>rabat - grupa</v>
      </c>
    </row>
    <row r="2519" spans="1:14" ht="22.5" x14ac:dyDescent="0.25">
      <c r="A2519" s="196" t="s">
        <v>2342</v>
      </c>
      <c r="B2519" s="130" t="s">
        <v>3842</v>
      </c>
      <c r="C2519" s="51" t="s">
        <v>74</v>
      </c>
      <c r="D2519" s="52"/>
      <c r="E2519" s="50"/>
      <c r="F2519" s="194" t="s">
        <v>5306</v>
      </c>
      <c r="G2519" s="239">
        <v>5901289539043</v>
      </c>
      <c r="H2519" s="16" t="s">
        <v>17</v>
      </c>
      <c r="I2519" s="113">
        <v>1615.67</v>
      </c>
      <c r="J2519" s="115">
        <f>VLOOKUP(M2519,'Grupy rabatowe'!A:E,5,0)</f>
        <v>0</v>
      </c>
      <c r="K2519" s="100">
        <f t="shared" si="148"/>
        <v>0</v>
      </c>
      <c r="L2519" s="18">
        <f t="shared" si="149"/>
        <v>1615.67</v>
      </c>
      <c r="M2519" s="19" t="s">
        <v>2321</v>
      </c>
      <c r="N2519" s="24" t="str">
        <f t="shared" si="147"/>
        <v>rabat - grupa</v>
      </c>
    </row>
    <row r="2520" spans="1:14" x14ac:dyDescent="0.25">
      <c r="A2520" s="196" t="s">
        <v>2347</v>
      </c>
      <c r="B2520" s="130" t="s">
        <v>2348</v>
      </c>
      <c r="C2520" s="51" t="s">
        <v>535</v>
      </c>
      <c r="D2520" s="52"/>
      <c r="E2520" s="50"/>
      <c r="F2520" s="194"/>
      <c r="G2520" s="239">
        <v>5901289539098</v>
      </c>
      <c r="H2520" s="16" t="s">
        <v>17</v>
      </c>
      <c r="I2520" s="113">
        <v>149.33000000000001</v>
      </c>
      <c r="J2520" s="115">
        <f>VLOOKUP(M2520,'Grupy rabatowe'!A:E,5,0)</f>
        <v>0</v>
      </c>
      <c r="K2520" s="100">
        <f t="shared" si="148"/>
        <v>0</v>
      </c>
      <c r="L2520" s="18">
        <f t="shared" si="149"/>
        <v>149.33000000000001</v>
      </c>
      <c r="M2520" s="19" t="s">
        <v>2321</v>
      </c>
      <c r="N2520" s="24" t="str">
        <f t="shared" si="147"/>
        <v>rabat - grupa</v>
      </c>
    </row>
    <row r="2521" spans="1:14" x14ac:dyDescent="0.25">
      <c r="A2521" s="196" t="s">
        <v>2349</v>
      </c>
      <c r="B2521" s="130" t="s">
        <v>2350</v>
      </c>
      <c r="C2521" s="51" t="s">
        <v>535</v>
      </c>
      <c r="D2521" s="52"/>
      <c r="E2521" s="50"/>
      <c r="F2521" s="194"/>
      <c r="G2521" s="239">
        <v>5901289539104</v>
      </c>
      <c r="H2521" s="16" t="s">
        <v>17</v>
      </c>
      <c r="I2521" s="113">
        <v>197.91</v>
      </c>
      <c r="J2521" s="115">
        <f>VLOOKUP(M2521,'Grupy rabatowe'!A:E,5,0)</f>
        <v>0</v>
      </c>
      <c r="K2521" s="100">
        <f t="shared" si="148"/>
        <v>0</v>
      </c>
      <c r="L2521" s="18">
        <f t="shared" si="149"/>
        <v>197.91</v>
      </c>
      <c r="M2521" s="19" t="s">
        <v>2321</v>
      </c>
      <c r="N2521" s="24" t="str">
        <f t="shared" si="147"/>
        <v>rabat - grupa</v>
      </c>
    </row>
    <row r="2522" spans="1:14" x14ac:dyDescent="0.25">
      <c r="A2522" s="196" t="s">
        <v>2351</v>
      </c>
      <c r="B2522" s="130" t="s">
        <v>2352</v>
      </c>
      <c r="C2522" s="51" t="s">
        <v>535</v>
      </c>
      <c r="D2522" s="52"/>
      <c r="E2522" s="50"/>
      <c r="F2522" s="194"/>
      <c r="G2522" s="239">
        <v>5901289539111</v>
      </c>
      <c r="H2522" s="16" t="s">
        <v>17</v>
      </c>
      <c r="I2522" s="113">
        <v>296.86</v>
      </c>
      <c r="J2522" s="115">
        <f>VLOOKUP(M2522,'Grupy rabatowe'!A:E,5,0)</f>
        <v>0</v>
      </c>
      <c r="K2522" s="100">
        <f t="shared" si="148"/>
        <v>0</v>
      </c>
      <c r="L2522" s="18">
        <f t="shared" si="149"/>
        <v>296.86</v>
      </c>
      <c r="M2522" s="19" t="s">
        <v>2321</v>
      </c>
      <c r="N2522" s="24" t="str">
        <f t="shared" si="147"/>
        <v>rabat - grupa</v>
      </c>
    </row>
    <row r="2523" spans="1:14" x14ac:dyDescent="0.25">
      <c r="A2523" s="196" t="s">
        <v>2353</v>
      </c>
      <c r="B2523" s="130" t="s">
        <v>2354</v>
      </c>
      <c r="C2523" s="51" t="s">
        <v>535</v>
      </c>
      <c r="D2523" s="52"/>
      <c r="E2523" s="50"/>
      <c r="F2523" s="194"/>
      <c r="G2523" s="239">
        <v>5901289539128</v>
      </c>
      <c r="H2523" s="16" t="s">
        <v>17</v>
      </c>
      <c r="I2523" s="113">
        <v>305.86</v>
      </c>
      <c r="J2523" s="115">
        <f>VLOOKUP(M2523,'Grupy rabatowe'!A:E,5,0)</f>
        <v>0</v>
      </c>
      <c r="K2523" s="100">
        <f t="shared" si="148"/>
        <v>0</v>
      </c>
      <c r="L2523" s="18">
        <f t="shared" si="149"/>
        <v>305.86</v>
      </c>
      <c r="M2523" s="19" t="s">
        <v>2321</v>
      </c>
      <c r="N2523" s="24" t="str">
        <f t="shared" si="147"/>
        <v>rabat - grupa</v>
      </c>
    </row>
    <row r="2524" spans="1:14" x14ac:dyDescent="0.25">
      <c r="A2524" s="196" t="s">
        <v>2355</v>
      </c>
      <c r="B2524" s="130" t="s">
        <v>2356</v>
      </c>
      <c r="C2524" s="51" t="s">
        <v>535</v>
      </c>
      <c r="D2524" s="52"/>
      <c r="E2524" s="50"/>
      <c r="F2524" s="194"/>
      <c r="G2524" s="239">
        <v>5901289539135</v>
      </c>
      <c r="H2524" s="16" t="s">
        <v>17</v>
      </c>
      <c r="I2524" s="113">
        <v>377.83</v>
      </c>
      <c r="J2524" s="115">
        <f>VLOOKUP(M2524,'Grupy rabatowe'!A:E,5,0)</f>
        <v>0</v>
      </c>
      <c r="K2524" s="100">
        <f t="shared" si="148"/>
        <v>0</v>
      </c>
      <c r="L2524" s="18">
        <f t="shared" si="149"/>
        <v>377.83</v>
      </c>
      <c r="M2524" s="19" t="s">
        <v>2321</v>
      </c>
      <c r="N2524" s="24" t="str">
        <f t="shared" ref="N2524:N2587" si="150">IF(J2524=K2524,"rabat - grupa","rabat - produkt")</f>
        <v>rabat - grupa</v>
      </c>
    </row>
    <row r="2525" spans="1:14" x14ac:dyDescent="0.25">
      <c r="A2525" s="196" t="s">
        <v>2343</v>
      </c>
      <c r="B2525" s="130" t="s">
        <v>2344</v>
      </c>
      <c r="C2525" s="51" t="s">
        <v>535</v>
      </c>
      <c r="D2525" s="52"/>
      <c r="E2525" s="50"/>
      <c r="F2525" s="194"/>
      <c r="G2525" s="239">
        <v>5901289539074</v>
      </c>
      <c r="H2525" s="16" t="s">
        <v>17</v>
      </c>
      <c r="I2525" s="113">
        <v>132.41</v>
      </c>
      <c r="J2525" s="115">
        <f>VLOOKUP(M2525,'Grupy rabatowe'!A:E,5,0)</f>
        <v>0</v>
      </c>
      <c r="K2525" s="100">
        <f t="shared" si="148"/>
        <v>0</v>
      </c>
      <c r="L2525" s="18">
        <f t="shared" si="149"/>
        <v>132.41</v>
      </c>
      <c r="M2525" s="19" t="s">
        <v>2321</v>
      </c>
      <c r="N2525" s="24" t="str">
        <f t="shared" si="150"/>
        <v>rabat - grupa</v>
      </c>
    </row>
    <row r="2526" spans="1:14" x14ac:dyDescent="0.25">
      <c r="A2526" s="196" t="s">
        <v>2345</v>
      </c>
      <c r="B2526" s="130" t="s">
        <v>2346</v>
      </c>
      <c r="C2526" s="51" t="s">
        <v>535</v>
      </c>
      <c r="D2526" s="52"/>
      <c r="E2526" s="50"/>
      <c r="F2526" s="194"/>
      <c r="G2526" s="239">
        <v>5901289539081</v>
      </c>
      <c r="H2526" s="16" t="s">
        <v>17</v>
      </c>
      <c r="I2526" s="113">
        <v>146.9</v>
      </c>
      <c r="J2526" s="115">
        <f>VLOOKUP(M2526,'Grupy rabatowe'!A:E,5,0)</f>
        <v>0</v>
      </c>
      <c r="K2526" s="100">
        <f t="shared" si="148"/>
        <v>0</v>
      </c>
      <c r="L2526" s="18">
        <f t="shared" si="149"/>
        <v>146.9</v>
      </c>
      <c r="M2526" s="19" t="s">
        <v>2321</v>
      </c>
      <c r="N2526" s="24" t="str">
        <f t="shared" si="150"/>
        <v>rabat - grupa</v>
      </c>
    </row>
    <row r="2527" spans="1:14" x14ac:dyDescent="0.25">
      <c r="A2527" s="196" t="s">
        <v>2357</v>
      </c>
      <c r="B2527" s="130" t="s">
        <v>2358</v>
      </c>
      <c r="C2527" s="51" t="s">
        <v>535</v>
      </c>
      <c r="D2527" s="52"/>
      <c r="E2527" s="50"/>
      <c r="F2527" s="194"/>
      <c r="G2527" s="239">
        <v>5901289539142</v>
      </c>
      <c r="H2527" s="16" t="s">
        <v>17</v>
      </c>
      <c r="I2527" s="113">
        <v>558.64</v>
      </c>
      <c r="J2527" s="115">
        <f>VLOOKUP(M2527,'Grupy rabatowe'!A:E,5,0)</f>
        <v>0</v>
      </c>
      <c r="K2527" s="100">
        <f t="shared" si="148"/>
        <v>0</v>
      </c>
      <c r="L2527" s="18">
        <f t="shared" si="149"/>
        <v>558.64</v>
      </c>
      <c r="M2527" s="19" t="s">
        <v>2321</v>
      </c>
      <c r="N2527" s="24" t="str">
        <f t="shared" si="150"/>
        <v>rabat - grupa</v>
      </c>
    </row>
    <row r="2528" spans="1:14" x14ac:dyDescent="0.25">
      <c r="A2528" s="196" t="s">
        <v>2359</v>
      </c>
      <c r="B2528" s="130" t="s">
        <v>2360</v>
      </c>
      <c r="C2528" s="51" t="s">
        <v>535</v>
      </c>
      <c r="D2528" s="52"/>
      <c r="E2528" s="50"/>
      <c r="F2528" s="194"/>
      <c r="G2528" s="239">
        <v>5901289539159</v>
      </c>
      <c r="H2528" s="16" t="s">
        <v>17</v>
      </c>
      <c r="I2528" s="113">
        <v>662.08</v>
      </c>
      <c r="J2528" s="115">
        <f>VLOOKUP(M2528,'Grupy rabatowe'!A:E,5,0)</f>
        <v>0</v>
      </c>
      <c r="K2528" s="100">
        <f t="shared" si="148"/>
        <v>0</v>
      </c>
      <c r="L2528" s="18">
        <f t="shared" si="149"/>
        <v>662.08</v>
      </c>
      <c r="M2528" s="19" t="s">
        <v>2321</v>
      </c>
      <c r="N2528" s="24" t="str">
        <f t="shared" si="150"/>
        <v>rabat - grupa</v>
      </c>
    </row>
    <row r="2529" spans="1:14" x14ac:dyDescent="0.25">
      <c r="A2529" s="196" t="s">
        <v>2361</v>
      </c>
      <c r="B2529" s="130" t="s">
        <v>2362</v>
      </c>
      <c r="C2529" s="51" t="s">
        <v>535</v>
      </c>
      <c r="D2529" s="52"/>
      <c r="E2529" s="50"/>
      <c r="F2529" s="194"/>
      <c r="G2529" s="239">
        <v>5901289539166</v>
      </c>
      <c r="H2529" s="16" t="s">
        <v>17</v>
      </c>
      <c r="I2529" s="113">
        <v>703.46</v>
      </c>
      <c r="J2529" s="115">
        <f>VLOOKUP(M2529,'Grupy rabatowe'!A:E,5,0)</f>
        <v>0</v>
      </c>
      <c r="K2529" s="100">
        <f t="shared" si="148"/>
        <v>0</v>
      </c>
      <c r="L2529" s="18">
        <f t="shared" si="149"/>
        <v>703.46</v>
      </c>
      <c r="M2529" s="19" t="s">
        <v>2321</v>
      </c>
      <c r="N2529" s="24" t="str">
        <f t="shared" si="150"/>
        <v>rabat - grupa</v>
      </c>
    </row>
    <row r="2530" spans="1:14" x14ac:dyDescent="0.25">
      <c r="A2530" s="196" t="s">
        <v>2363</v>
      </c>
      <c r="B2530" s="130" t="s">
        <v>2364</v>
      </c>
      <c r="C2530" s="51" t="s">
        <v>535</v>
      </c>
      <c r="D2530" s="52"/>
      <c r="E2530" s="50"/>
      <c r="F2530" s="194"/>
      <c r="G2530" s="239">
        <v>5901289539173</v>
      </c>
      <c r="H2530" s="16" t="s">
        <v>17</v>
      </c>
      <c r="I2530" s="113">
        <v>806.92</v>
      </c>
      <c r="J2530" s="115">
        <f>VLOOKUP(M2530,'Grupy rabatowe'!A:E,5,0)</f>
        <v>0</v>
      </c>
      <c r="K2530" s="100">
        <f t="shared" si="148"/>
        <v>0</v>
      </c>
      <c r="L2530" s="18">
        <f t="shared" si="149"/>
        <v>806.92</v>
      </c>
      <c r="M2530" s="19" t="s">
        <v>2321</v>
      </c>
      <c r="N2530" s="24" t="str">
        <f t="shared" si="150"/>
        <v>rabat - grupa</v>
      </c>
    </row>
    <row r="2531" spans="1:14" x14ac:dyDescent="0.25">
      <c r="A2531" s="196" t="s">
        <v>2365</v>
      </c>
      <c r="B2531" s="130" t="s">
        <v>2366</v>
      </c>
      <c r="C2531" s="51" t="s">
        <v>535</v>
      </c>
      <c r="D2531" s="52"/>
      <c r="E2531" s="50"/>
      <c r="F2531" s="194"/>
      <c r="G2531" s="239">
        <v>5901289539180</v>
      </c>
      <c r="H2531" s="16" t="s">
        <v>17</v>
      </c>
      <c r="I2531" s="113">
        <v>910.36</v>
      </c>
      <c r="J2531" s="115">
        <f>VLOOKUP(M2531,'Grupy rabatowe'!A:E,5,0)</f>
        <v>0</v>
      </c>
      <c r="K2531" s="100">
        <f t="shared" si="148"/>
        <v>0</v>
      </c>
      <c r="L2531" s="18">
        <f t="shared" si="149"/>
        <v>910.36</v>
      </c>
      <c r="M2531" s="19" t="s">
        <v>2321</v>
      </c>
      <c r="N2531" s="24" t="str">
        <f t="shared" si="150"/>
        <v>rabat - grupa</v>
      </c>
    </row>
    <row r="2532" spans="1:14" x14ac:dyDescent="0.25">
      <c r="A2532" s="196" t="s">
        <v>2319</v>
      </c>
      <c r="B2532" s="130" t="s">
        <v>2320</v>
      </c>
      <c r="C2532" s="51" t="s">
        <v>535</v>
      </c>
      <c r="D2532" s="52"/>
      <c r="E2532" s="50"/>
      <c r="F2532" s="194"/>
      <c r="G2532" s="239">
        <v>5901289538916</v>
      </c>
      <c r="H2532" s="16" t="s">
        <v>17</v>
      </c>
      <c r="I2532" s="113">
        <v>60.93</v>
      </c>
      <c r="J2532" s="115">
        <f>VLOOKUP(M2532,'Grupy rabatowe'!A:E,5,0)</f>
        <v>0</v>
      </c>
      <c r="K2532" s="100">
        <f t="shared" si="148"/>
        <v>0</v>
      </c>
      <c r="L2532" s="18">
        <f t="shared" si="149"/>
        <v>60.93</v>
      </c>
      <c r="M2532" s="19" t="s">
        <v>2321</v>
      </c>
      <c r="N2532" s="24" t="str">
        <f t="shared" si="150"/>
        <v>rabat - grupa</v>
      </c>
    </row>
    <row r="2533" spans="1:14" x14ac:dyDescent="0.25">
      <c r="A2533" s="196" t="s">
        <v>2322</v>
      </c>
      <c r="B2533" s="130" t="s">
        <v>2323</v>
      </c>
      <c r="C2533" s="51" t="s">
        <v>535</v>
      </c>
      <c r="D2533" s="52"/>
      <c r="E2533" s="50"/>
      <c r="F2533" s="194"/>
      <c r="G2533" s="239">
        <v>5901289538923</v>
      </c>
      <c r="H2533" s="16" t="s">
        <v>17</v>
      </c>
      <c r="I2533" s="113">
        <v>60.93</v>
      </c>
      <c r="J2533" s="115">
        <f>VLOOKUP(M2533,'Grupy rabatowe'!A:E,5,0)</f>
        <v>0</v>
      </c>
      <c r="K2533" s="100">
        <f t="shared" si="148"/>
        <v>0</v>
      </c>
      <c r="L2533" s="18">
        <f t="shared" si="149"/>
        <v>60.93</v>
      </c>
      <c r="M2533" s="19" t="s">
        <v>2321</v>
      </c>
      <c r="N2533" s="24" t="str">
        <f t="shared" si="150"/>
        <v>rabat - grupa</v>
      </c>
    </row>
    <row r="2534" spans="1:14" x14ac:dyDescent="0.25">
      <c r="A2534" s="196" t="s">
        <v>2324</v>
      </c>
      <c r="B2534" s="130" t="s">
        <v>2325</v>
      </c>
      <c r="C2534" s="51" t="s">
        <v>535</v>
      </c>
      <c r="D2534" s="52"/>
      <c r="E2534" s="50"/>
      <c r="F2534" s="194"/>
      <c r="G2534" s="239">
        <v>5901289538930</v>
      </c>
      <c r="H2534" s="16" t="s">
        <v>17</v>
      </c>
      <c r="I2534" s="113">
        <v>112.16</v>
      </c>
      <c r="J2534" s="115">
        <f>VLOOKUP(M2534,'Grupy rabatowe'!A:E,5,0)</f>
        <v>0</v>
      </c>
      <c r="K2534" s="100">
        <f t="shared" ref="K2534:K2597" si="151">J2534</f>
        <v>0</v>
      </c>
      <c r="L2534" s="18">
        <f t="shared" ref="L2534:L2597" si="152">I2534*(1-K2534)</f>
        <v>112.16</v>
      </c>
      <c r="M2534" s="19" t="s">
        <v>2321</v>
      </c>
      <c r="N2534" s="24" t="str">
        <f t="shared" si="150"/>
        <v>rabat - grupa</v>
      </c>
    </row>
    <row r="2535" spans="1:14" x14ac:dyDescent="0.25">
      <c r="A2535" s="196" t="s">
        <v>2367</v>
      </c>
      <c r="B2535" s="130" t="s">
        <v>4624</v>
      </c>
      <c r="C2535" s="51"/>
      <c r="D2535" s="52"/>
      <c r="E2535" s="50"/>
      <c r="F2535" s="194"/>
      <c r="G2535" s="239">
        <v>5901289539418</v>
      </c>
      <c r="H2535" s="16" t="s">
        <v>17</v>
      </c>
      <c r="I2535" s="113">
        <v>36.5</v>
      </c>
      <c r="J2535" s="115">
        <f>VLOOKUP(M2535,'Grupy rabatowe'!A:E,5,0)</f>
        <v>0</v>
      </c>
      <c r="K2535" s="100">
        <f t="shared" si="151"/>
        <v>0</v>
      </c>
      <c r="L2535" s="18">
        <f t="shared" si="152"/>
        <v>36.5</v>
      </c>
      <c r="M2535" s="19" t="s">
        <v>2321</v>
      </c>
      <c r="N2535" s="24" t="str">
        <f t="shared" si="150"/>
        <v>rabat - grupa</v>
      </c>
    </row>
    <row r="2536" spans="1:14" x14ac:dyDescent="0.25">
      <c r="A2536" s="196" t="s">
        <v>1643</v>
      </c>
      <c r="B2536" s="132" t="s">
        <v>1644</v>
      </c>
      <c r="C2536" s="41" t="s">
        <v>124</v>
      </c>
      <c r="D2536" s="16"/>
      <c r="E2536" s="25"/>
      <c r="F2536" s="194"/>
      <c r="G2536" s="239">
        <v>5902188709803</v>
      </c>
      <c r="H2536" s="16" t="s">
        <v>17</v>
      </c>
      <c r="I2536" s="113">
        <v>16.23</v>
      </c>
      <c r="J2536" s="115">
        <f>VLOOKUP(M2536,'Grupy rabatowe'!A:E,5,0)</f>
        <v>0</v>
      </c>
      <c r="K2536" s="100">
        <f t="shared" si="151"/>
        <v>0</v>
      </c>
      <c r="L2536" s="18">
        <f t="shared" si="152"/>
        <v>16.23</v>
      </c>
      <c r="M2536" s="19" t="s">
        <v>1645</v>
      </c>
      <c r="N2536" s="24" t="str">
        <f t="shared" si="150"/>
        <v>rabat - grupa</v>
      </c>
    </row>
    <row r="2537" spans="1:14" x14ac:dyDescent="0.25">
      <c r="A2537" s="196" t="s">
        <v>1646</v>
      </c>
      <c r="B2537" s="132" t="s">
        <v>1647</v>
      </c>
      <c r="C2537" s="41" t="s">
        <v>124</v>
      </c>
      <c r="D2537" s="16"/>
      <c r="E2537" s="25"/>
      <c r="F2537" s="194"/>
      <c r="G2537" s="239">
        <v>5902188709810</v>
      </c>
      <c r="H2537" s="16" t="s">
        <v>17</v>
      </c>
      <c r="I2537" s="113">
        <v>17.23</v>
      </c>
      <c r="J2537" s="115">
        <f>VLOOKUP(M2537,'Grupy rabatowe'!A:E,5,0)</f>
        <v>0</v>
      </c>
      <c r="K2537" s="100">
        <f t="shared" si="151"/>
        <v>0</v>
      </c>
      <c r="L2537" s="18">
        <f t="shared" si="152"/>
        <v>17.23</v>
      </c>
      <c r="M2537" s="19" t="s">
        <v>1645</v>
      </c>
      <c r="N2537" s="24" t="str">
        <f t="shared" si="150"/>
        <v>rabat - grupa</v>
      </c>
    </row>
    <row r="2538" spans="1:14" x14ac:dyDescent="0.25">
      <c r="A2538" s="196" t="s">
        <v>1648</v>
      </c>
      <c r="B2538" s="132" t="s">
        <v>1649</v>
      </c>
      <c r="C2538" s="41" t="s">
        <v>124</v>
      </c>
      <c r="D2538" s="16"/>
      <c r="E2538" s="25"/>
      <c r="F2538" s="194"/>
      <c r="G2538" s="239">
        <v>5902188709827</v>
      </c>
      <c r="H2538" s="16" t="s">
        <v>17</v>
      </c>
      <c r="I2538" s="113">
        <v>19.72</v>
      </c>
      <c r="J2538" s="115">
        <f>VLOOKUP(M2538,'Grupy rabatowe'!A:E,5,0)</f>
        <v>0</v>
      </c>
      <c r="K2538" s="100">
        <f t="shared" si="151"/>
        <v>0</v>
      </c>
      <c r="L2538" s="18">
        <f t="shared" si="152"/>
        <v>19.72</v>
      </c>
      <c r="M2538" s="19" t="s">
        <v>1645</v>
      </c>
      <c r="N2538" s="24" t="str">
        <f t="shared" si="150"/>
        <v>rabat - grupa</v>
      </c>
    </row>
    <row r="2539" spans="1:14" x14ac:dyDescent="0.25">
      <c r="A2539" s="196" t="s">
        <v>1650</v>
      </c>
      <c r="B2539" s="132" t="s">
        <v>1651</v>
      </c>
      <c r="C2539" s="41" t="s">
        <v>124</v>
      </c>
      <c r="D2539" s="16"/>
      <c r="E2539" s="25"/>
      <c r="F2539" s="194"/>
      <c r="G2539" s="239">
        <v>5902188709834</v>
      </c>
      <c r="H2539" s="16" t="s">
        <v>17</v>
      </c>
      <c r="I2539" s="113">
        <v>21.19</v>
      </c>
      <c r="J2539" s="115">
        <f>VLOOKUP(M2539,'Grupy rabatowe'!A:E,5,0)</f>
        <v>0</v>
      </c>
      <c r="K2539" s="100">
        <f t="shared" si="151"/>
        <v>0</v>
      </c>
      <c r="L2539" s="18">
        <f t="shared" si="152"/>
        <v>21.19</v>
      </c>
      <c r="M2539" s="19" t="s">
        <v>1645</v>
      </c>
      <c r="N2539" s="24" t="str">
        <f t="shared" si="150"/>
        <v>rabat - grupa</v>
      </c>
    </row>
    <row r="2540" spans="1:14" x14ac:dyDescent="0.25">
      <c r="A2540" s="196" t="s">
        <v>1652</v>
      </c>
      <c r="B2540" s="132" t="s">
        <v>1653</v>
      </c>
      <c r="C2540" s="41" t="s">
        <v>124</v>
      </c>
      <c r="D2540" s="16"/>
      <c r="E2540" s="25"/>
      <c r="F2540" s="194"/>
      <c r="G2540" s="239">
        <v>5902188709841</v>
      </c>
      <c r="H2540" s="16" t="s">
        <v>17</v>
      </c>
      <c r="I2540" s="113">
        <v>28.96</v>
      </c>
      <c r="J2540" s="115">
        <f>VLOOKUP(M2540,'Grupy rabatowe'!A:E,5,0)</f>
        <v>0</v>
      </c>
      <c r="K2540" s="100">
        <f t="shared" si="151"/>
        <v>0</v>
      </c>
      <c r="L2540" s="18">
        <f t="shared" si="152"/>
        <v>28.96</v>
      </c>
      <c r="M2540" s="19" t="s">
        <v>1645</v>
      </c>
      <c r="N2540" s="24" t="str">
        <f t="shared" si="150"/>
        <v>rabat - grupa</v>
      </c>
    </row>
    <row r="2541" spans="1:14" x14ac:dyDescent="0.25">
      <c r="A2541" s="196" t="s">
        <v>2665</v>
      </c>
      <c r="B2541" s="132" t="s">
        <v>2666</v>
      </c>
      <c r="C2541" s="41" t="s">
        <v>124</v>
      </c>
      <c r="D2541" s="16"/>
      <c r="E2541" s="25"/>
      <c r="F2541" s="194"/>
      <c r="G2541" s="239">
        <v>5904067600478</v>
      </c>
      <c r="H2541" s="16" t="s">
        <v>17</v>
      </c>
      <c r="I2541" s="113">
        <v>29.8</v>
      </c>
      <c r="J2541" s="115">
        <f>VLOOKUP(M2541,'Grupy rabatowe'!A:E,5,0)</f>
        <v>0</v>
      </c>
      <c r="K2541" s="100">
        <f t="shared" si="151"/>
        <v>0</v>
      </c>
      <c r="L2541" s="18">
        <f t="shared" si="152"/>
        <v>29.8</v>
      </c>
      <c r="M2541" s="19" t="s">
        <v>1645</v>
      </c>
      <c r="N2541" s="24" t="str">
        <f t="shared" si="150"/>
        <v>rabat - grupa</v>
      </c>
    </row>
    <row r="2542" spans="1:14" x14ac:dyDescent="0.25">
      <c r="A2542" s="196" t="s">
        <v>1654</v>
      </c>
      <c r="B2542" s="230" t="s">
        <v>4688</v>
      </c>
      <c r="C2542" s="51" t="s">
        <v>535</v>
      </c>
      <c r="D2542" s="16"/>
      <c r="E2542" s="25"/>
      <c r="F2542" s="194"/>
      <c r="G2542" s="239">
        <v>5901289535236</v>
      </c>
      <c r="H2542" s="16" t="s">
        <v>17</v>
      </c>
      <c r="I2542" s="113">
        <v>7.49</v>
      </c>
      <c r="J2542" s="115">
        <f>VLOOKUP(M2542,'Grupy rabatowe'!A:E,5,0)</f>
        <v>0</v>
      </c>
      <c r="K2542" s="100">
        <f t="shared" si="151"/>
        <v>0</v>
      </c>
      <c r="L2542" s="287">
        <v>8.1</v>
      </c>
      <c r="M2542" s="19" t="s">
        <v>1656</v>
      </c>
      <c r="N2542" s="24" t="str">
        <f t="shared" si="150"/>
        <v>rabat - grupa</v>
      </c>
    </row>
    <row r="2543" spans="1:14" x14ac:dyDescent="0.25">
      <c r="A2543" s="196" t="s">
        <v>1657</v>
      </c>
      <c r="B2543" s="230" t="s">
        <v>4689</v>
      </c>
      <c r="C2543" s="51" t="s">
        <v>535</v>
      </c>
      <c r="D2543" s="16"/>
      <c r="E2543" s="25"/>
      <c r="F2543" s="194"/>
      <c r="G2543" s="239">
        <v>5901289535243</v>
      </c>
      <c r="H2543" s="16" t="s">
        <v>17</v>
      </c>
      <c r="I2543" s="113">
        <v>7.49</v>
      </c>
      <c r="J2543" s="115">
        <f>VLOOKUP(M2543,'Grupy rabatowe'!A:E,5,0)</f>
        <v>0</v>
      </c>
      <c r="K2543" s="100">
        <f t="shared" si="151"/>
        <v>0</v>
      </c>
      <c r="L2543" s="287">
        <v>8.1</v>
      </c>
      <c r="M2543" s="19" t="s">
        <v>1656</v>
      </c>
      <c r="N2543" s="24" t="str">
        <f t="shared" si="150"/>
        <v>rabat - grupa</v>
      </c>
    </row>
    <row r="2544" spans="1:14" x14ac:dyDescent="0.25">
      <c r="A2544" s="196" t="s">
        <v>1658</v>
      </c>
      <c r="B2544" s="230" t="s">
        <v>4690</v>
      </c>
      <c r="C2544" s="51" t="s">
        <v>535</v>
      </c>
      <c r="D2544" s="16"/>
      <c r="E2544" s="25"/>
      <c r="F2544" s="194"/>
      <c r="G2544" s="239">
        <v>5901289535250</v>
      </c>
      <c r="H2544" s="16" t="s">
        <v>17</v>
      </c>
      <c r="I2544" s="113">
        <v>7.49</v>
      </c>
      <c r="J2544" s="115">
        <f>VLOOKUP(M2544,'Grupy rabatowe'!A:E,5,0)</f>
        <v>0</v>
      </c>
      <c r="K2544" s="100">
        <f t="shared" si="151"/>
        <v>0</v>
      </c>
      <c r="L2544" s="287">
        <v>8.1</v>
      </c>
      <c r="M2544" s="19" t="s">
        <v>1656</v>
      </c>
      <c r="N2544" s="24" t="str">
        <f t="shared" si="150"/>
        <v>rabat - grupa</v>
      </c>
    </row>
    <row r="2545" spans="1:14" x14ac:dyDescent="0.25">
      <c r="A2545" s="196" t="s">
        <v>1659</v>
      </c>
      <c r="B2545" s="230" t="s">
        <v>4691</v>
      </c>
      <c r="C2545" s="51" t="s">
        <v>535</v>
      </c>
      <c r="D2545" s="16"/>
      <c r="E2545" s="25"/>
      <c r="F2545" s="194"/>
      <c r="G2545" s="239">
        <v>5901289535267</v>
      </c>
      <c r="H2545" s="16" t="s">
        <v>17</v>
      </c>
      <c r="I2545" s="113">
        <v>7.49</v>
      </c>
      <c r="J2545" s="115">
        <f>VLOOKUP(M2545,'Grupy rabatowe'!A:E,5,0)</f>
        <v>0</v>
      </c>
      <c r="K2545" s="100">
        <f t="shared" si="151"/>
        <v>0</v>
      </c>
      <c r="L2545" s="287">
        <v>8.1</v>
      </c>
      <c r="M2545" s="19" t="s">
        <v>1656</v>
      </c>
      <c r="N2545" s="24" t="str">
        <f t="shared" si="150"/>
        <v>rabat - grupa</v>
      </c>
    </row>
    <row r="2546" spans="1:14" x14ac:dyDescent="0.25">
      <c r="A2546" s="196" t="s">
        <v>1660</v>
      </c>
      <c r="B2546" s="230" t="s">
        <v>4692</v>
      </c>
      <c r="C2546" s="51" t="s">
        <v>535</v>
      </c>
      <c r="D2546" s="16"/>
      <c r="E2546" s="25"/>
      <c r="F2546" s="194"/>
      <c r="G2546" s="239">
        <v>5901289535274</v>
      </c>
      <c r="H2546" s="16" t="s">
        <v>17</v>
      </c>
      <c r="I2546" s="113">
        <v>7.49</v>
      </c>
      <c r="J2546" s="115">
        <f>VLOOKUP(M2546,'Grupy rabatowe'!A:E,5,0)</f>
        <v>0</v>
      </c>
      <c r="K2546" s="100">
        <f t="shared" si="151"/>
        <v>0</v>
      </c>
      <c r="L2546" s="287">
        <v>8.1</v>
      </c>
      <c r="M2546" s="19" t="s">
        <v>1656</v>
      </c>
      <c r="N2546" s="24" t="str">
        <f t="shared" si="150"/>
        <v>rabat - grupa</v>
      </c>
    </row>
    <row r="2547" spans="1:14" x14ac:dyDescent="0.25">
      <c r="A2547" s="196" t="s">
        <v>1661</v>
      </c>
      <c r="B2547" s="230" t="s">
        <v>4693</v>
      </c>
      <c r="C2547" s="51" t="s">
        <v>535</v>
      </c>
      <c r="D2547" s="16"/>
      <c r="E2547" s="25"/>
      <c r="F2547" s="194"/>
      <c r="G2547" s="239">
        <v>5901289535281</v>
      </c>
      <c r="H2547" s="16" t="s">
        <v>17</v>
      </c>
      <c r="I2547" s="113">
        <v>7.49</v>
      </c>
      <c r="J2547" s="115">
        <f>VLOOKUP(M2547,'Grupy rabatowe'!A:E,5,0)</f>
        <v>0</v>
      </c>
      <c r="K2547" s="100">
        <f t="shared" si="151"/>
        <v>0</v>
      </c>
      <c r="L2547" s="287">
        <v>8.1</v>
      </c>
      <c r="M2547" s="19" t="s">
        <v>1656</v>
      </c>
      <c r="N2547" s="24" t="str">
        <f t="shared" si="150"/>
        <v>rabat - grupa</v>
      </c>
    </row>
    <row r="2548" spans="1:14" x14ac:dyDescent="0.25">
      <c r="A2548" s="196" t="s">
        <v>1662</v>
      </c>
      <c r="B2548" s="230" t="s">
        <v>4694</v>
      </c>
      <c r="C2548" s="51" t="s">
        <v>535</v>
      </c>
      <c r="D2548" s="16"/>
      <c r="E2548" s="25"/>
      <c r="F2548" s="194"/>
      <c r="G2548" s="239">
        <v>5901289535298</v>
      </c>
      <c r="H2548" s="16" t="s">
        <v>17</v>
      </c>
      <c r="I2548" s="113">
        <v>10.43</v>
      </c>
      <c r="J2548" s="115">
        <f>VLOOKUP(M2548,'Grupy rabatowe'!A:E,5,0)</f>
        <v>0</v>
      </c>
      <c r="K2548" s="100">
        <f t="shared" si="151"/>
        <v>0</v>
      </c>
      <c r="L2548" s="287">
        <v>11.549999999999999</v>
      </c>
      <c r="M2548" s="19" t="s">
        <v>1656</v>
      </c>
      <c r="N2548" s="24" t="str">
        <f t="shared" si="150"/>
        <v>rabat - grupa</v>
      </c>
    </row>
    <row r="2549" spans="1:14" x14ac:dyDescent="0.25">
      <c r="A2549" s="196" t="s">
        <v>1663</v>
      </c>
      <c r="B2549" s="230" t="s">
        <v>4695</v>
      </c>
      <c r="C2549" s="51" t="s">
        <v>535</v>
      </c>
      <c r="D2549" s="16"/>
      <c r="E2549" s="25"/>
      <c r="F2549" s="194"/>
      <c r="G2549" s="239">
        <v>5901289535304</v>
      </c>
      <c r="H2549" s="16" t="s">
        <v>17</v>
      </c>
      <c r="I2549" s="113">
        <v>10.43</v>
      </c>
      <c r="J2549" s="115">
        <f>VLOOKUP(M2549,'Grupy rabatowe'!A:E,5,0)</f>
        <v>0</v>
      </c>
      <c r="K2549" s="100">
        <f t="shared" si="151"/>
        <v>0</v>
      </c>
      <c r="L2549" s="287">
        <v>11.549999999999999</v>
      </c>
      <c r="M2549" s="19" t="s">
        <v>1656</v>
      </c>
      <c r="N2549" s="24" t="str">
        <f t="shared" si="150"/>
        <v>rabat - grupa</v>
      </c>
    </row>
    <row r="2550" spans="1:14" x14ac:dyDescent="0.25">
      <c r="A2550" s="196" t="s">
        <v>1664</v>
      </c>
      <c r="B2550" s="230" t="s">
        <v>4696</v>
      </c>
      <c r="C2550" s="51" t="s">
        <v>535</v>
      </c>
      <c r="D2550" s="16"/>
      <c r="E2550" s="25"/>
      <c r="F2550" s="194"/>
      <c r="G2550" s="239">
        <v>5901289535311</v>
      </c>
      <c r="H2550" s="16" t="s">
        <v>17</v>
      </c>
      <c r="I2550" s="113">
        <v>10.43</v>
      </c>
      <c r="J2550" s="115">
        <f>VLOOKUP(M2550,'Grupy rabatowe'!A:E,5,0)</f>
        <v>0</v>
      </c>
      <c r="K2550" s="100">
        <f t="shared" si="151"/>
        <v>0</v>
      </c>
      <c r="L2550" s="287">
        <v>11.549999999999999</v>
      </c>
      <c r="M2550" s="19" t="s">
        <v>1656</v>
      </c>
      <c r="N2550" s="24" t="str">
        <f t="shared" si="150"/>
        <v>rabat - grupa</v>
      </c>
    </row>
    <row r="2551" spans="1:14" x14ac:dyDescent="0.25">
      <c r="A2551" s="196" t="s">
        <v>1665</v>
      </c>
      <c r="B2551" s="230" t="s">
        <v>4697</v>
      </c>
      <c r="C2551" s="51" t="s">
        <v>535</v>
      </c>
      <c r="D2551" s="16"/>
      <c r="E2551" s="25"/>
      <c r="F2551" s="194"/>
      <c r="G2551" s="239">
        <v>5901289535328</v>
      </c>
      <c r="H2551" s="16" t="s">
        <v>17</v>
      </c>
      <c r="I2551" s="113">
        <v>10.43</v>
      </c>
      <c r="J2551" s="115">
        <f>VLOOKUP(M2551,'Grupy rabatowe'!A:E,5,0)</f>
        <v>0</v>
      </c>
      <c r="K2551" s="100">
        <f t="shared" si="151"/>
        <v>0</v>
      </c>
      <c r="L2551" s="287">
        <v>11.549999999999999</v>
      </c>
      <c r="M2551" s="19" t="s">
        <v>1656</v>
      </c>
      <c r="N2551" s="24" t="str">
        <f t="shared" si="150"/>
        <v>rabat - grupa</v>
      </c>
    </row>
    <row r="2552" spans="1:14" x14ac:dyDescent="0.25">
      <c r="A2552" s="196" t="s">
        <v>1666</v>
      </c>
      <c r="B2552" s="230" t="s">
        <v>4698</v>
      </c>
      <c r="C2552" s="51" t="s">
        <v>535</v>
      </c>
      <c r="D2552" s="16"/>
      <c r="E2552" s="25"/>
      <c r="F2552" s="194"/>
      <c r="G2552" s="239">
        <v>5901289535335</v>
      </c>
      <c r="H2552" s="16" t="s">
        <v>17</v>
      </c>
      <c r="I2552" s="113">
        <v>10.43</v>
      </c>
      <c r="J2552" s="115">
        <f>VLOOKUP(M2552,'Grupy rabatowe'!A:E,5,0)</f>
        <v>0</v>
      </c>
      <c r="K2552" s="100">
        <f t="shared" si="151"/>
        <v>0</v>
      </c>
      <c r="L2552" s="287">
        <v>11.549999999999999</v>
      </c>
      <c r="M2552" s="19" t="s">
        <v>1656</v>
      </c>
      <c r="N2552" s="24" t="str">
        <f t="shared" si="150"/>
        <v>rabat - grupa</v>
      </c>
    </row>
    <row r="2553" spans="1:14" x14ac:dyDescent="0.25">
      <c r="A2553" s="196" t="s">
        <v>1667</v>
      </c>
      <c r="B2553" s="230" t="s">
        <v>4699</v>
      </c>
      <c r="C2553" s="51" t="s">
        <v>535</v>
      </c>
      <c r="D2553" s="16"/>
      <c r="E2553" s="25"/>
      <c r="F2553" s="194"/>
      <c r="G2553" s="239">
        <v>5901289535342</v>
      </c>
      <c r="H2553" s="16" t="s">
        <v>17</v>
      </c>
      <c r="I2553" s="113">
        <v>10.43</v>
      </c>
      <c r="J2553" s="115">
        <f>VLOOKUP(M2553,'Grupy rabatowe'!A:E,5,0)</f>
        <v>0</v>
      </c>
      <c r="K2553" s="100">
        <f t="shared" si="151"/>
        <v>0</v>
      </c>
      <c r="L2553" s="287">
        <v>11.549999999999999</v>
      </c>
      <c r="M2553" s="19" t="s">
        <v>1656</v>
      </c>
      <c r="N2553" s="24" t="str">
        <f t="shared" si="150"/>
        <v>rabat - grupa</v>
      </c>
    </row>
    <row r="2554" spans="1:14" x14ac:dyDescent="0.25">
      <c r="A2554" s="196" t="s">
        <v>1668</v>
      </c>
      <c r="B2554" s="230" t="s">
        <v>4700</v>
      </c>
      <c r="C2554" s="51" t="s">
        <v>535</v>
      </c>
      <c r="D2554" s="16"/>
      <c r="E2554" s="25"/>
      <c r="F2554" s="194"/>
      <c r="G2554" s="239">
        <v>5901289535359</v>
      </c>
      <c r="H2554" s="16" t="s">
        <v>17</v>
      </c>
      <c r="I2554" s="113">
        <v>30.53</v>
      </c>
      <c r="J2554" s="115">
        <f>VLOOKUP(M2554,'Grupy rabatowe'!A:E,5,0)</f>
        <v>0</v>
      </c>
      <c r="K2554" s="100">
        <f t="shared" si="151"/>
        <v>0</v>
      </c>
      <c r="L2554" s="287">
        <v>32.699999999999996</v>
      </c>
      <c r="M2554" s="19" t="s">
        <v>1656</v>
      </c>
      <c r="N2554" s="24" t="str">
        <f t="shared" si="150"/>
        <v>rabat - grupa</v>
      </c>
    </row>
    <row r="2555" spans="1:14" x14ac:dyDescent="0.25">
      <c r="A2555" s="196" t="s">
        <v>1669</v>
      </c>
      <c r="B2555" s="230" t="s">
        <v>4701</v>
      </c>
      <c r="C2555" s="51" t="s">
        <v>535</v>
      </c>
      <c r="D2555" s="16"/>
      <c r="E2555" s="25"/>
      <c r="F2555" s="194"/>
      <c r="G2555" s="239">
        <v>5901289535366</v>
      </c>
      <c r="H2555" s="16" t="s">
        <v>17</v>
      </c>
      <c r="I2555" s="113">
        <v>30.53</v>
      </c>
      <c r="J2555" s="115">
        <f>VLOOKUP(M2555,'Grupy rabatowe'!A:E,5,0)</f>
        <v>0</v>
      </c>
      <c r="K2555" s="100">
        <f t="shared" si="151"/>
        <v>0</v>
      </c>
      <c r="L2555" s="287">
        <v>32.699999999999996</v>
      </c>
      <c r="M2555" s="19" t="s">
        <v>1656</v>
      </c>
      <c r="N2555" s="24" t="str">
        <f t="shared" si="150"/>
        <v>rabat - grupa</v>
      </c>
    </row>
    <row r="2556" spans="1:14" x14ac:dyDescent="0.25">
      <c r="A2556" s="196" t="s">
        <v>1670</v>
      </c>
      <c r="B2556" s="230" t="s">
        <v>4702</v>
      </c>
      <c r="C2556" s="51" t="s">
        <v>535</v>
      </c>
      <c r="D2556" s="16"/>
      <c r="E2556" s="25"/>
      <c r="F2556" s="194"/>
      <c r="G2556" s="239">
        <v>5901289535373</v>
      </c>
      <c r="H2556" s="16" t="s">
        <v>17</v>
      </c>
      <c r="I2556" s="113">
        <v>30.53</v>
      </c>
      <c r="J2556" s="115">
        <f>VLOOKUP(M2556,'Grupy rabatowe'!A:E,5,0)</f>
        <v>0</v>
      </c>
      <c r="K2556" s="100">
        <f t="shared" si="151"/>
        <v>0</v>
      </c>
      <c r="L2556" s="287">
        <v>32.699999999999996</v>
      </c>
      <c r="M2556" s="19" t="s">
        <v>1656</v>
      </c>
      <c r="N2556" s="24" t="str">
        <f t="shared" si="150"/>
        <v>rabat - grupa</v>
      </c>
    </row>
    <row r="2557" spans="1:14" x14ac:dyDescent="0.25">
      <c r="A2557" s="196" t="s">
        <v>1671</v>
      </c>
      <c r="B2557" s="230" t="s">
        <v>4703</v>
      </c>
      <c r="C2557" s="51" t="s">
        <v>535</v>
      </c>
      <c r="D2557" s="16"/>
      <c r="E2557" s="25"/>
      <c r="F2557" s="194"/>
      <c r="G2557" s="239">
        <v>5901289535380</v>
      </c>
      <c r="H2557" s="16" t="s">
        <v>17</v>
      </c>
      <c r="I2557" s="113">
        <v>30.53</v>
      </c>
      <c r="J2557" s="115">
        <f>VLOOKUP(M2557,'Grupy rabatowe'!A:E,5,0)</f>
        <v>0</v>
      </c>
      <c r="K2557" s="100">
        <f t="shared" si="151"/>
        <v>0</v>
      </c>
      <c r="L2557" s="287">
        <v>32.699999999999996</v>
      </c>
      <c r="M2557" s="19" t="s">
        <v>1656</v>
      </c>
      <c r="N2557" s="24" t="str">
        <f t="shared" si="150"/>
        <v>rabat - grupa</v>
      </c>
    </row>
    <row r="2558" spans="1:14" x14ac:dyDescent="0.25">
      <c r="A2558" s="196" t="s">
        <v>1672</v>
      </c>
      <c r="B2558" s="230" t="s">
        <v>4704</v>
      </c>
      <c r="C2558" s="51" t="s">
        <v>535</v>
      </c>
      <c r="D2558" s="16"/>
      <c r="E2558" s="25"/>
      <c r="F2558" s="194"/>
      <c r="G2558" s="239">
        <v>5901289535397</v>
      </c>
      <c r="H2558" s="16" t="s">
        <v>17</v>
      </c>
      <c r="I2558" s="113">
        <v>30.53</v>
      </c>
      <c r="J2558" s="115">
        <f>VLOOKUP(M2558,'Grupy rabatowe'!A:E,5,0)</f>
        <v>0</v>
      </c>
      <c r="K2558" s="100">
        <f t="shared" si="151"/>
        <v>0</v>
      </c>
      <c r="L2558" s="287">
        <v>32.699999999999996</v>
      </c>
      <c r="M2558" s="19" t="s">
        <v>1656</v>
      </c>
      <c r="N2558" s="24" t="str">
        <f t="shared" si="150"/>
        <v>rabat - grupa</v>
      </c>
    </row>
    <row r="2559" spans="1:14" x14ac:dyDescent="0.25">
      <c r="A2559" s="196" t="s">
        <v>1673</v>
      </c>
      <c r="B2559" s="230" t="s">
        <v>4705</v>
      </c>
      <c r="C2559" s="51" t="s">
        <v>535</v>
      </c>
      <c r="D2559" s="16"/>
      <c r="E2559" s="25"/>
      <c r="F2559" s="194"/>
      <c r="G2559" s="239">
        <v>5901289535403</v>
      </c>
      <c r="H2559" s="16" t="s">
        <v>17</v>
      </c>
      <c r="I2559" s="113">
        <v>30.53</v>
      </c>
      <c r="J2559" s="115">
        <f>VLOOKUP(M2559,'Grupy rabatowe'!A:E,5,0)</f>
        <v>0</v>
      </c>
      <c r="K2559" s="100">
        <f t="shared" si="151"/>
        <v>0</v>
      </c>
      <c r="L2559" s="287">
        <v>32.699999999999996</v>
      </c>
      <c r="M2559" s="19" t="s">
        <v>1656</v>
      </c>
      <c r="N2559" s="24" t="str">
        <f t="shared" si="150"/>
        <v>rabat - grupa</v>
      </c>
    </row>
    <row r="2560" spans="1:14" x14ac:dyDescent="0.25">
      <c r="A2560" s="196" t="s">
        <v>1766</v>
      </c>
      <c r="B2560" s="132" t="s">
        <v>4919</v>
      </c>
      <c r="C2560" s="133" t="s">
        <v>74</v>
      </c>
      <c r="D2560" s="135"/>
      <c r="E2560" s="132"/>
      <c r="F2560" s="194" t="s">
        <v>4272</v>
      </c>
      <c r="G2560" s="239">
        <v>5901087040031</v>
      </c>
      <c r="H2560" s="16" t="s">
        <v>17</v>
      </c>
      <c r="I2560" s="113">
        <v>33.74</v>
      </c>
      <c r="J2560" s="115">
        <f>VLOOKUP(M2560,'Grupy rabatowe'!A:E,5,0)</f>
        <v>0</v>
      </c>
      <c r="K2560" s="100">
        <f t="shared" si="151"/>
        <v>0</v>
      </c>
      <c r="L2560" s="18">
        <f t="shared" si="152"/>
        <v>33.74</v>
      </c>
      <c r="M2560" s="19" t="s">
        <v>1745</v>
      </c>
      <c r="N2560" s="24" t="str">
        <f t="shared" si="150"/>
        <v>rabat - grupa</v>
      </c>
    </row>
    <row r="2561" spans="1:14" x14ac:dyDescent="0.25">
      <c r="A2561" s="195" t="s">
        <v>4920</v>
      </c>
      <c r="B2561" s="132" t="s">
        <v>4921</v>
      </c>
      <c r="C2561" s="133" t="s">
        <v>74</v>
      </c>
      <c r="D2561" s="135"/>
      <c r="E2561" s="132"/>
      <c r="F2561" s="194" t="s">
        <v>4272</v>
      </c>
      <c r="G2561" s="239">
        <v>5904067609815</v>
      </c>
      <c r="H2561" s="16" t="s">
        <v>17</v>
      </c>
      <c r="I2561" s="113">
        <v>34.74</v>
      </c>
      <c r="J2561" s="115">
        <f>VLOOKUP(M2561,'Grupy rabatowe'!A:E,5,0)</f>
        <v>0</v>
      </c>
      <c r="K2561" s="100">
        <f t="shared" si="151"/>
        <v>0</v>
      </c>
      <c r="L2561" s="18">
        <f t="shared" si="152"/>
        <v>34.74</v>
      </c>
      <c r="M2561" s="19" t="s">
        <v>1745</v>
      </c>
      <c r="N2561" s="24" t="str">
        <f t="shared" si="150"/>
        <v>rabat - grupa</v>
      </c>
    </row>
    <row r="2562" spans="1:14" x14ac:dyDescent="0.25">
      <c r="A2562" s="195" t="s">
        <v>4922</v>
      </c>
      <c r="B2562" s="132" t="s">
        <v>4923</v>
      </c>
      <c r="C2562" s="133" t="s">
        <v>74</v>
      </c>
      <c r="D2562" s="135"/>
      <c r="E2562" s="132"/>
      <c r="F2562" s="194" t="s">
        <v>4272</v>
      </c>
      <c r="G2562" s="239">
        <v>5904067609822</v>
      </c>
      <c r="H2562" s="16" t="s">
        <v>17</v>
      </c>
      <c r="I2562" s="113">
        <v>34.74</v>
      </c>
      <c r="J2562" s="115">
        <f>VLOOKUP(M2562,'Grupy rabatowe'!A:E,5,0)</f>
        <v>0</v>
      </c>
      <c r="K2562" s="100">
        <f t="shared" si="151"/>
        <v>0</v>
      </c>
      <c r="L2562" s="18">
        <f t="shared" si="152"/>
        <v>34.74</v>
      </c>
      <c r="M2562" s="19" t="s">
        <v>1745</v>
      </c>
      <c r="N2562" s="24" t="str">
        <f t="shared" si="150"/>
        <v>rabat - grupa</v>
      </c>
    </row>
    <row r="2563" spans="1:14" x14ac:dyDescent="0.25">
      <c r="A2563" s="196" t="s">
        <v>3560</v>
      </c>
      <c r="B2563" s="132" t="s">
        <v>4924</v>
      </c>
      <c r="C2563" s="133" t="s">
        <v>74</v>
      </c>
      <c r="D2563" s="135"/>
      <c r="E2563" s="132"/>
      <c r="F2563" s="194" t="s">
        <v>4273</v>
      </c>
      <c r="G2563" s="239">
        <v>5904067609976</v>
      </c>
      <c r="H2563" s="16" t="s">
        <v>17</v>
      </c>
      <c r="I2563" s="113">
        <v>33.74</v>
      </c>
      <c r="J2563" s="115">
        <f>VLOOKUP(M2563,'Grupy rabatowe'!A:E,5,0)</f>
        <v>0</v>
      </c>
      <c r="K2563" s="100">
        <f t="shared" si="151"/>
        <v>0</v>
      </c>
      <c r="L2563" s="18">
        <f t="shared" si="152"/>
        <v>33.74</v>
      </c>
      <c r="M2563" s="19" t="s">
        <v>1745</v>
      </c>
      <c r="N2563" s="24" t="str">
        <f t="shared" si="150"/>
        <v>rabat - grupa</v>
      </c>
    </row>
    <row r="2564" spans="1:14" x14ac:dyDescent="0.25">
      <c r="A2564" s="196" t="s">
        <v>1767</v>
      </c>
      <c r="B2564" s="132" t="s">
        <v>4925</v>
      </c>
      <c r="C2564" s="133" t="s">
        <v>74</v>
      </c>
      <c r="D2564" s="135"/>
      <c r="E2564" s="132"/>
      <c r="F2564" s="194" t="s">
        <v>4272</v>
      </c>
      <c r="G2564" s="239">
        <v>5901087040048</v>
      </c>
      <c r="H2564" s="16" t="s">
        <v>17</v>
      </c>
      <c r="I2564" s="113">
        <v>39.479999999999997</v>
      </c>
      <c r="J2564" s="115">
        <f>VLOOKUP(M2564,'Grupy rabatowe'!A:E,5,0)</f>
        <v>0</v>
      </c>
      <c r="K2564" s="100">
        <f t="shared" si="151"/>
        <v>0</v>
      </c>
      <c r="L2564" s="18">
        <f t="shared" si="152"/>
        <v>39.479999999999997</v>
      </c>
      <c r="M2564" s="19" t="s">
        <v>1745</v>
      </c>
      <c r="N2564" s="24" t="str">
        <f t="shared" si="150"/>
        <v>rabat - grupa</v>
      </c>
    </row>
    <row r="2565" spans="1:14" x14ac:dyDescent="0.25">
      <c r="A2565" s="195" t="s">
        <v>4936</v>
      </c>
      <c r="B2565" s="136" t="s">
        <v>4937</v>
      </c>
      <c r="C2565" s="133" t="s">
        <v>74</v>
      </c>
      <c r="D2565" s="135"/>
      <c r="E2565" s="132"/>
      <c r="F2565" s="194" t="s">
        <v>4272</v>
      </c>
      <c r="G2565" s="239">
        <v>5904067609839</v>
      </c>
      <c r="H2565" s="16" t="s">
        <v>17</v>
      </c>
      <c r="I2565" s="113">
        <v>40.659999999999997</v>
      </c>
      <c r="J2565" s="115">
        <f>VLOOKUP(M2565,'Grupy rabatowe'!A:E,5,0)</f>
        <v>0</v>
      </c>
      <c r="K2565" s="100">
        <f t="shared" si="151"/>
        <v>0</v>
      </c>
      <c r="L2565" s="18">
        <f t="shared" si="152"/>
        <v>40.659999999999997</v>
      </c>
      <c r="M2565" s="19" t="s">
        <v>1745</v>
      </c>
      <c r="N2565" s="24" t="str">
        <f t="shared" si="150"/>
        <v>rabat - grupa</v>
      </c>
    </row>
    <row r="2566" spans="1:14" x14ac:dyDescent="0.25">
      <c r="A2566" s="195" t="s">
        <v>4934</v>
      </c>
      <c r="B2566" s="136" t="s">
        <v>4935</v>
      </c>
      <c r="C2566" s="133" t="s">
        <v>74</v>
      </c>
      <c r="D2566" s="135"/>
      <c r="E2566" s="132"/>
      <c r="F2566" s="194" t="s">
        <v>4272</v>
      </c>
      <c r="G2566" s="239">
        <v>5904067609846</v>
      </c>
      <c r="H2566" s="16" t="s">
        <v>17</v>
      </c>
      <c r="I2566" s="113">
        <v>40.659999999999997</v>
      </c>
      <c r="J2566" s="115">
        <f>VLOOKUP(M2566,'Grupy rabatowe'!A:E,5,0)</f>
        <v>0</v>
      </c>
      <c r="K2566" s="100">
        <f t="shared" si="151"/>
        <v>0</v>
      </c>
      <c r="L2566" s="18">
        <f t="shared" si="152"/>
        <v>40.659999999999997</v>
      </c>
      <c r="M2566" s="19" t="s">
        <v>1745</v>
      </c>
      <c r="N2566" s="24" t="str">
        <f t="shared" si="150"/>
        <v>rabat - grupa</v>
      </c>
    </row>
    <row r="2567" spans="1:14" x14ac:dyDescent="0.25">
      <c r="A2567" s="195" t="s">
        <v>4928</v>
      </c>
      <c r="B2567" s="136" t="s">
        <v>4929</v>
      </c>
      <c r="C2567" s="133" t="s">
        <v>74</v>
      </c>
      <c r="D2567" s="135"/>
      <c r="E2567" s="132"/>
      <c r="F2567" s="194" t="s">
        <v>4272</v>
      </c>
      <c r="G2567" s="239">
        <v>5904067609853</v>
      </c>
      <c r="H2567" s="16" t="s">
        <v>17</v>
      </c>
      <c r="I2567" s="113">
        <v>40.659999999999997</v>
      </c>
      <c r="J2567" s="115">
        <f>VLOOKUP(M2567,'Grupy rabatowe'!A:E,5,0)</f>
        <v>0</v>
      </c>
      <c r="K2567" s="100">
        <f t="shared" si="151"/>
        <v>0</v>
      </c>
      <c r="L2567" s="18">
        <f t="shared" si="152"/>
        <v>40.659999999999997</v>
      </c>
      <c r="M2567" s="19" t="s">
        <v>1745</v>
      </c>
      <c r="N2567" s="24" t="str">
        <f t="shared" si="150"/>
        <v>rabat - grupa</v>
      </c>
    </row>
    <row r="2568" spans="1:14" x14ac:dyDescent="0.25">
      <c r="A2568" s="195" t="s">
        <v>4930</v>
      </c>
      <c r="B2568" s="136" t="s">
        <v>4931</v>
      </c>
      <c r="C2568" s="133" t="s">
        <v>74</v>
      </c>
      <c r="D2568" s="135"/>
      <c r="E2568" s="132"/>
      <c r="F2568" s="194" t="s">
        <v>4272</v>
      </c>
      <c r="G2568" s="239">
        <v>5904067609860</v>
      </c>
      <c r="H2568" s="16" t="s">
        <v>17</v>
      </c>
      <c r="I2568" s="113">
        <v>40.659999999999997</v>
      </c>
      <c r="J2568" s="115">
        <f>VLOOKUP(M2568,'Grupy rabatowe'!A:E,5,0)</f>
        <v>0</v>
      </c>
      <c r="K2568" s="100">
        <f t="shared" si="151"/>
        <v>0</v>
      </c>
      <c r="L2568" s="18">
        <f t="shared" si="152"/>
        <v>40.659999999999997</v>
      </c>
      <c r="M2568" s="19" t="s">
        <v>1745</v>
      </c>
      <c r="N2568" s="24" t="str">
        <f t="shared" si="150"/>
        <v>rabat - grupa</v>
      </c>
    </row>
    <row r="2569" spans="1:14" x14ac:dyDescent="0.25">
      <c r="A2569" s="195" t="s">
        <v>4926</v>
      </c>
      <c r="B2569" s="136" t="s">
        <v>4927</v>
      </c>
      <c r="C2569" s="133" t="s">
        <v>74</v>
      </c>
      <c r="D2569" s="135"/>
      <c r="E2569" s="132"/>
      <c r="F2569" s="194" t="s">
        <v>4272</v>
      </c>
      <c r="G2569" s="239">
        <v>5904067609877</v>
      </c>
      <c r="H2569" s="16" t="s">
        <v>17</v>
      </c>
      <c r="I2569" s="113">
        <v>40.659999999999997</v>
      </c>
      <c r="J2569" s="115">
        <f>VLOOKUP(M2569,'Grupy rabatowe'!A:E,5,0)</f>
        <v>0</v>
      </c>
      <c r="K2569" s="100">
        <f t="shared" si="151"/>
        <v>0</v>
      </c>
      <c r="L2569" s="18">
        <f t="shared" si="152"/>
        <v>40.659999999999997</v>
      </c>
      <c r="M2569" s="19" t="s">
        <v>1745</v>
      </c>
      <c r="N2569" s="24" t="str">
        <f t="shared" si="150"/>
        <v>rabat - grupa</v>
      </c>
    </row>
    <row r="2570" spans="1:14" x14ac:dyDescent="0.25">
      <c r="A2570" s="195" t="s">
        <v>4932</v>
      </c>
      <c r="B2570" s="136" t="s">
        <v>4933</v>
      </c>
      <c r="C2570" s="133" t="s">
        <v>74</v>
      </c>
      <c r="D2570" s="135"/>
      <c r="E2570" s="132"/>
      <c r="F2570" s="194" t="s">
        <v>4272</v>
      </c>
      <c r="G2570" s="239">
        <v>5904067609884</v>
      </c>
      <c r="H2570" s="16" t="s">
        <v>17</v>
      </c>
      <c r="I2570" s="113">
        <v>40.659999999999997</v>
      </c>
      <c r="J2570" s="115">
        <f>VLOOKUP(M2570,'Grupy rabatowe'!A:E,5,0)</f>
        <v>0</v>
      </c>
      <c r="K2570" s="100">
        <f t="shared" si="151"/>
        <v>0</v>
      </c>
      <c r="L2570" s="18">
        <f t="shared" si="152"/>
        <v>40.659999999999997</v>
      </c>
      <c r="M2570" s="19" t="s">
        <v>1745</v>
      </c>
      <c r="N2570" s="24" t="str">
        <f t="shared" si="150"/>
        <v>rabat - grupa</v>
      </c>
    </row>
    <row r="2571" spans="1:14" x14ac:dyDescent="0.25">
      <c r="A2571" s="196" t="s">
        <v>3561</v>
      </c>
      <c r="B2571" s="132" t="s">
        <v>4938</v>
      </c>
      <c r="C2571" s="133" t="s">
        <v>74</v>
      </c>
      <c r="D2571" s="135"/>
      <c r="E2571" s="132"/>
      <c r="F2571" s="194" t="s">
        <v>4273</v>
      </c>
      <c r="G2571" s="239">
        <v>5901087040154</v>
      </c>
      <c r="H2571" s="16" t="s">
        <v>17</v>
      </c>
      <c r="I2571" s="113">
        <v>39.479999999999997</v>
      </c>
      <c r="J2571" s="115">
        <f>VLOOKUP(M2571,'Grupy rabatowe'!A:E,5,0)</f>
        <v>0</v>
      </c>
      <c r="K2571" s="100">
        <f t="shared" si="151"/>
        <v>0</v>
      </c>
      <c r="L2571" s="18">
        <f t="shared" si="152"/>
        <v>39.479999999999997</v>
      </c>
      <c r="M2571" s="19" t="s">
        <v>1745</v>
      </c>
      <c r="N2571" s="24" t="str">
        <f t="shared" si="150"/>
        <v>rabat - grupa</v>
      </c>
    </row>
    <row r="2572" spans="1:14" x14ac:dyDescent="0.25">
      <c r="A2572" s="196" t="s">
        <v>1768</v>
      </c>
      <c r="B2572" s="132" t="s">
        <v>4939</v>
      </c>
      <c r="C2572" s="133" t="s">
        <v>74</v>
      </c>
      <c r="D2572" s="135"/>
      <c r="E2572" s="132"/>
      <c r="F2572" s="194" t="s">
        <v>4272</v>
      </c>
      <c r="G2572" s="239">
        <v>5901087040055</v>
      </c>
      <c r="H2572" s="16" t="s">
        <v>17</v>
      </c>
      <c r="I2572" s="113">
        <v>52.74</v>
      </c>
      <c r="J2572" s="115">
        <f>VLOOKUP(M2572,'Grupy rabatowe'!A:E,5,0)</f>
        <v>0</v>
      </c>
      <c r="K2572" s="100">
        <f t="shared" si="151"/>
        <v>0</v>
      </c>
      <c r="L2572" s="18">
        <f t="shared" si="152"/>
        <v>52.74</v>
      </c>
      <c r="M2572" s="19" t="s">
        <v>1745</v>
      </c>
      <c r="N2572" s="24" t="str">
        <f t="shared" si="150"/>
        <v>rabat - grupa</v>
      </c>
    </row>
    <row r="2573" spans="1:14" x14ac:dyDescent="0.25">
      <c r="A2573" s="195" t="s">
        <v>4940</v>
      </c>
      <c r="B2573" s="136" t="s">
        <v>4941</v>
      </c>
      <c r="C2573" s="133" t="s">
        <v>74</v>
      </c>
      <c r="D2573" s="135"/>
      <c r="E2573" s="132"/>
      <c r="F2573" s="194" t="s">
        <v>4272</v>
      </c>
      <c r="G2573" s="239">
        <v>5904067609907</v>
      </c>
      <c r="H2573" s="16" t="s">
        <v>17</v>
      </c>
      <c r="I2573" s="113">
        <v>54.33</v>
      </c>
      <c r="J2573" s="115">
        <f>VLOOKUP(M2573,'Grupy rabatowe'!A:E,5,0)</f>
        <v>0</v>
      </c>
      <c r="K2573" s="100">
        <f t="shared" si="151"/>
        <v>0</v>
      </c>
      <c r="L2573" s="18">
        <f t="shared" si="152"/>
        <v>54.33</v>
      </c>
      <c r="M2573" s="19" t="s">
        <v>1745</v>
      </c>
      <c r="N2573" s="24" t="str">
        <f t="shared" si="150"/>
        <v>rabat - grupa</v>
      </c>
    </row>
    <row r="2574" spans="1:14" x14ac:dyDescent="0.25">
      <c r="A2574" s="195" t="s">
        <v>4942</v>
      </c>
      <c r="B2574" s="136" t="s">
        <v>4943</v>
      </c>
      <c r="C2574" s="133" t="s">
        <v>74</v>
      </c>
      <c r="D2574" s="135"/>
      <c r="E2574" s="132"/>
      <c r="F2574" s="194" t="s">
        <v>4272</v>
      </c>
      <c r="G2574" s="239">
        <v>5904067609914</v>
      </c>
      <c r="H2574" s="16" t="s">
        <v>17</v>
      </c>
      <c r="I2574" s="113">
        <v>54.33</v>
      </c>
      <c r="J2574" s="115">
        <f>VLOOKUP(M2574,'Grupy rabatowe'!A:E,5,0)</f>
        <v>0</v>
      </c>
      <c r="K2574" s="100">
        <f t="shared" si="151"/>
        <v>0</v>
      </c>
      <c r="L2574" s="18">
        <f t="shared" si="152"/>
        <v>54.33</v>
      </c>
      <c r="M2574" s="19" t="s">
        <v>1745</v>
      </c>
      <c r="N2574" s="24" t="str">
        <f t="shared" si="150"/>
        <v>rabat - grupa</v>
      </c>
    </row>
    <row r="2575" spans="1:14" x14ac:dyDescent="0.25">
      <c r="A2575" s="196" t="s">
        <v>3562</v>
      </c>
      <c r="B2575" s="132" t="s">
        <v>4944</v>
      </c>
      <c r="C2575" s="133" t="s">
        <v>74</v>
      </c>
      <c r="D2575" s="135"/>
      <c r="E2575" s="132"/>
      <c r="F2575" s="194" t="s">
        <v>4273</v>
      </c>
      <c r="G2575" s="239">
        <v>5904067609990</v>
      </c>
      <c r="H2575" s="16" t="s">
        <v>17</v>
      </c>
      <c r="I2575" s="113">
        <v>52.74</v>
      </c>
      <c r="J2575" s="115">
        <f>VLOOKUP(M2575,'Grupy rabatowe'!A:E,5,0)</f>
        <v>0</v>
      </c>
      <c r="K2575" s="100">
        <f t="shared" si="151"/>
        <v>0</v>
      </c>
      <c r="L2575" s="18">
        <f t="shared" si="152"/>
        <v>52.74</v>
      </c>
      <c r="M2575" s="19" t="s">
        <v>1745</v>
      </c>
      <c r="N2575" s="24" t="str">
        <f t="shared" si="150"/>
        <v>rabat - grupa</v>
      </c>
    </row>
    <row r="2576" spans="1:14" x14ac:dyDescent="0.25">
      <c r="A2576" s="196" t="s">
        <v>1747</v>
      </c>
      <c r="B2576" s="132" t="s">
        <v>1748</v>
      </c>
      <c r="C2576" s="133" t="s">
        <v>193</v>
      </c>
      <c r="D2576" s="135"/>
      <c r="E2576" s="132"/>
      <c r="F2576" s="194" t="s">
        <v>5307</v>
      </c>
      <c r="G2576" s="239">
        <v>8698523970317</v>
      </c>
      <c r="H2576" s="16" t="s">
        <v>17</v>
      </c>
      <c r="I2576" s="113">
        <v>12.58</v>
      </c>
      <c r="J2576" s="115">
        <f>VLOOKUP(M2576,'Grupy rabatowe'!A:E,5,0)</f>
        <v>0</v>
      </c>
      <c r="K2576" s="100">
        <f t="shared" si="151"/>
        <v>0</v>
      </c>
      <c r="L2576" s="18">
        <f t="shared" si="152"/>
        <v>12.58</v>
      </c>
      <c r="M2576" s="19" t="s">
        <v>1745</v>
      </c>
      <c r="N2576" s="24" t="str">
        <f t="shared" si="150"/>
        <v>rabat - grupa</v>
      </c>
    </row>
    <row r="2577" spans="1:14" x14ac:dyDescent="0.25">
      <c r="A2577" s="196" t="s">
        <v>1761</v>
      </c>
      <c r="B2577" s="132" t="s">
        <v>1762</v>
      </c>
      <c r="C2577" s="133" t="s">
        <v>193</v>
      </c>
      <c r="D2577" s="135"/>
      <c r="E2577" s="132"/>
      <c r="F2577" s="194"/>
      <c r="G2577" s="239">
        <v>5902188708349</v>
      </c>
      <c r="H2577" s="16" t="s">
        <v>17</v>
      </c>
      <c r="I2577" s="113">
        <v>15.75</v>
      </c>
      <c r="J2577" s="115">
        <f>VLOOKUP(M2577,'Grupy rabatowe'!A:E,5,0)</f>
        <v>0</v>
      </c>
      <c r="K2577" s="100">
        <f t="shared" si="151"/>
        <v>0</v>
      </c>
      <c r="L2577" s="18">
        <f t="shared" si="152"/>
        <v>15.75</v>
      </c>
      <c r="M2577" s="19" t="s">
        <v>1745</v>
      </c>
      <c r="N2577" s="24" t="str">
        <f t="shared" si="150"/>
        <v>rabat - grupa</v>
      </c>
    </row>
    <row r="2578" spans="1:14" x14ac:dyDescent="0.25">
      <c r="A2578" s="196" t="s">
        <v>1763</v>
      </c>
      <c r="B2578" s="132" t="s">
        <v>1764</v>
      </c>
      <c r="C2578" s="133" t="s">
        <v>193</v>
      </c>
      <c r="D2578" s="135"/>
      <c r="E2578" s="132"/>
      <c r="F2578" s="194"/>
      <c r="G2578" s="239">
        <v>5902188708356</v>
      </c>
      <c r="H2578" s="16" t="s">
        <v>17</v>
      </c>
      <c r="I2578" s="113">
        <v>16.29</v>
      </c>
      <c r="J2578" s="115">
        <f>VLOOKUP(M2578,'Grupy rabatowe'!A:E,5,0)</f>
        <v>0</v>
      </c>
      <c r="K2578" s="100">
        <f t="shared" si="151"/>
        <v>0</v>
      </c>
      <c r="L2578" s="18">
        <f t="shared" si="152"/>
        <v>16.29</v>
      </c>
      <c r="M2578" s="19" t="s">
        <v>1745</v>
      </c>
      <c r="N2578" s="24" t="str">
        <f t="shared" si="150"/>
        <v>rabat - grupa</v>
      </c>
    </row>
    <row r="2579" spans="1:14" x14ac:dyDescent="0.25">
      <c r="A2579" s="196" t="s">
        <v>1749</v>
      </c>
      <c r="B2579" s="132" t="s">
        <v>1750</v>
      </c>
      <c r="C2579" s="133" t="s">
        <v>193</v>
      </c>
      <c r="D2579" s="135"/>
      <c r="E2579" s="132"/>
      <c r="F2579" s="194" t="s">
        <v>5307</v>
      </c>
      <c r="G2579" s="239">
        <v>5902188708288</v>
      </c>
      <c r="H2579" s="16" t="s">
        <v>17</v>
      </c>
      <c r="I2579" s="113">
        <v>14.91</v>
      </c>
      <c r="J2579" s="115">
        <f>VLOOKUP(M2579,'Grupy rabatowe'!A:E,5,0)</f>
        <v>0</v>
      </c>
      <c r="K2579" s="100">
        <f t="shared" si="151"/>
        <v>0</v>
      </c>
      <c r="L2579" s="18">
        <f t="shared" si="152"/>
        <v>14.91</v>
      </c>
      <c r="M2579" s="19" t="s">
        <v>1745</v>
      </c>
      <c r="N2579" s="24" t="str">
        <f t="shared" si="150"/>
        <v>rabat - grupa</v>
      </c>
    </row>
    <row r="2580" spans="1:14" x14ac:dyDescent="0.25">
      <c r="A2580" s="196" t="s">
        <v>1751</v>
      </c>
      <c r="B2580" s="132" t="s">
        <v>1752</v>
      </c>
      <c r="C2580" s="133" t="s">
        <v>193</v>
      </c>
      <c r="D2580" s="135"/>
      <c r="E2580" s="132"/>
      <c r="F2580" s="194" t="s">
        <v>5307</v>
      </c>
      <c r="G2580" s="239">
        <v>5902188708295</v>
      </c>
      <c r="H2580" s="16" t="s">
        <v>17</v>
      </c>
      <c r="I2580" s="113">
        <v>14.91</v>
      </c>
      <c r="J2580" s="115">
        <f>VLOOKUP(M2580,'Grupy rabatowe'!A:E,5,0)</f>
        <v>0</v>
      </c>
      <c r="K2580" s="100">
        <f t="shared" si="151"/>
        <v>0</v>
      </c>
      <c r="L2580" s="18">
        <f t="shared" si="152"/>
        <v>14.91</v>
      </c>
      <c r="M2580" s="19" t="s">
        <v>1745</v>
      </c>
      <c r="N2580" s="24" t="str">
        <f t="shared" si="150"/>
        <v>rabat - grupa</v>
      </c>
    </row>
    <row r="2581" spans="1:14" x14ac:dyDescent="0.25">
      <c r="A2581" s="196" t="s">
        <v>1753</v>
      </c>
      <c r="B2581" s="202" t="s">
        <v>1754</v>
      </c>
      <c r="C2581" s="133" t="s">
        <v>193</v>
      </c>
      <c r="D2581" s="135"/>
      <c r="E2581" s="132"/>
      <c r="F2581" s="194" t="s">
        <v>5307</v>
      </c>
      <c r="G2581" s="239">
        <v>5902188708301</v>
      </c>
      <c r="H2581" s="16" t="s">
        <v>17</v>
      </c>
      <c r="I2581" s="113">
        <v>14.91</v>
      </c>
      <c r="J2581" s="115">
        <f>VLOOKUP(M2581,'Grupy rabatowe'!A:E,5,0)</f>
        <v>0</v>
      </c>
      <c r="K2581" s="100">
        <f t="shared" si="151"/>
        <v>0</v>
      </c>
      <c r="L2581" s="18">
        <f t="shared" si="152"/>
        <v>14.91</v>
      </c>
      <c r="M2581" s="19" t="s">
        <v>1745</v>
      </c>
      <c r="N2581" s="24" t="str">
        <f t="shared" si="150"/>
        <v>rabat - grupa</v>
      </c>
    </row>
    <row r="2582" spans="1:14" x14ac:dyDescent="0.25">
      <c r="A2582" s="196" t="s">
        <v>1755</v>
      </c>
      <c r="B2582" s="202" t="s">
        <v>1756</v>
      </c>
      <c r="C2582" s="133" t="s">
        <v>193</v>
      </c>
      <c r="D2582" s="135"/>
      <c r="E2582" s="132"/>
      <c r="F2582" s="194" t="s">
        <v>5307</v>
      </c>
      <c r="G2582" s="239">
        <v>5902188708318</v>
      </c>
      <c r="H2582" s="16" t="s">
        <v>17</v>
      </c>
      <c r="I2582" s="113">
        <v>14.91</v>
      </c>
      <c r="J2582" s="115">
        <f>VLOOKUP(M2582,'Grupy rabatowe'!A:E,5,0)</f>
        <v>0</v>
      </c>
      <c r="K2582" s="100">
        <f t="shared" si="151"/>
        <v>0</v>
      </c>
      <c r="L2582" s="18">
        <f t="shared" si="152"/>
        <v>14.91</v>
      </c>
      <c r="M2582" s="19" t="s">
        <v>1745</v>
      </c>
      <c r="N2582" s="24" t="str">
        <f t="shared" si="150"/>
        <v>rabat - grupa</v>
      </c>
    </row>
    <row r="2583" spans="1:14" x14ac:dyDescent="0.25">
      <c r="A2583" s="196" t="s">
        <v>1757</v>
      </c>
      <c r="B2583" s="202" t="s">
        <v>1758</v>
      </c>
      <c r="C2583" s="133" t="s">
        <v>193</v>
      </c>
      <c r="D2583" s="135"/>
      <c r="E2583" s="132"/>
      <c r="F2583" s="194" t="s">
        <v>5307</v>
      </c>
      <c r="G2583" s="239">
        <v>5902188708325</v>
      </c>
      <c r="H2583" s="16" t="s">
        <v>17</v>
      </c>
      <c r="I2583" s="113">
        <v>14.91</v>
      </c>
      <c r="J2583" s="115">
        <f>VLOOKUP(M2583,'Grupy rabatowe'!A:E,5,0)</f>
        <v>0</v>
      </c>
      <c r="K2583" s="100">
        <f t="shared" si="151"/>
        <v>0</v>
      </c>
      <c r="L2583" s="18">
        <f t="shared" si="152"/>
        <v>14.91</v>
      </c>
      <c r="M2583" s="19" t="s">
        <v>1745</v>
      </c>
      <c r="N2583" s="24" t="str">
        <f t="shared" si="150"/>
        <v>rabat - grupa</v>
      </c>
    </row>
    <row r="2584" spans="1:14" x14ac:dyDescent="0.25">
      <c r="A2584" s="196" t="s">
        <v>1759</v>
      </c>
      <c r="B2584" s="202" t="s">
        <v>1760</v>
      </c>
      <c r="C2584" s="133" t="s">
        <v>193</v>
      </c>
      <c r="D2584" s="135"/>
      <c r="E2584" s="132"/>
      <c r="F2584" s="194" t="s">
        <v>5307</v>
      </c>
      <c r="G2584" s="239">
        <v>5902188708332</v>
      </c>
      <c r="H2584" s="16" t="s">
        <v>17</v>
      </c>
      <c r="I2584" s="113">
        <v>14.91</v>
      </c>
      <c r="J2584" s="115">
        <f>VLOOKUP(M2584,'Grupy rabatowe'!A:E,5,0)</f>
        <v>0</v>
      </c>
      <c r="K2584" s="100">
        <f t="shared" si="151"/>
        <v>0</v>
      </c>
      <c r="L2584" s="18">
        <f t="shared" si="152"/>
        <v>14.91</v>
      </c>
      <c r="M2584" s="19" t="s">
        <v>1745</v>
      </c>
      <c r="N2584" s="24" t="str">
        <f t="shared" si="150"/>
        <v>rabat - grupa</v>
      </c>
    </row>
    <row r="2585" spans="1:14" x14ac:dyDescent="0.25">
      <c r="A2585" s="231" t="s">
        <v>1765</v>
      </c>
      <c r="B2585" s="201" t="s">
        <v>4906</v>
      </c>
      <c r="C2585" s="133" t="s">
        <v>193</v>
      </c>
      <c r="D2585" s="153"/>
      <c r="E2585" s="152"/>
      <c r="F2585" s="194" t="s">
        <v>4272</v>
      </c>
      <c r="G2585" s="239">
        <v>5901087040017</v>
      </c>
      <c r="H2585" s="16" t="s">
        <v>17</v>
      </c>
      <c r="I2585" s="113">
        <v>18.989999999999998</v>
      </c>
      <c r="J2585" s="115">
        <f>VLOOKUP(M2585,'Grupy rabatowe'!A:E,5,0)</f>
        <v>0</v>
      </c>
      <c r="K2585" s="100">
        <f t="shared" si="151"/>
        <v>0</v>
      </c>
      <c r="L2585" s="18">
        <f t="shared" si="152"/>
        <v>18.989999999999998</v>
      </c>
      <c r="M2585" s="19" t="s">
        <v>1745</v>
      </c>
      <c r="N2585" s="24" t="str">
        <f t="shared" si="150"/>
        <v>rabat - grupa</v>
      </c>
    </row>
    <row r="2586" spans="1:14" x14ac:dyDescent="0.25">
      <c r="A2586" s="196" t="s">
        <v>3816</v>
      </c>
      <c r="B2586" s="132" t="s">
        <v>4898</v>
      </c>
      <c r="C2586" s="133" t="s">
        <v>193</v>
      </c>
      <c r="D2586" s="153"/>
      <c r="E2586" s="152"/>
      <c r="F2586" s="194" t="s">
        <v>4273</v>
      </c>
      <c r="G2586" s="239">
        <v>5904067610026</v>
      </c>
      <c r="H2586" s="16" t="s">
        <v>17</v>
      </c>
      <c r="I2586" s="113">
        <v>19.98</v>
      </c>
      <c r="J2586" s="115">
        <f>VLOOKUP(M2586,'Grupy rabatowe'!A:E,5,0)</f>
        <v>0</v>
      </c>
      <c r="K2586" s="100">
        <f t="shared" si="151"/>
        <v>0</v>
      </c>
      <c r="L2586" s="18">
        <f t="shared" si="152"/>
        <v>19.98</v>
      </c>
      <c r="M2586" s="19" t="s">
        <v>1745</v>
      </c>
      <c r="N2586" s="24" t="str">
        <f t="shared" si="150"/>
        <v>rabat - grupa</v>
      </c>
    </row>
    <row r="2587" spans="1:14" x14ac:dyDescent="0.25">
      <c r="A2587" s="195" t="s">
        <v>4917</v>
      </c>
      <c r="B2587" s="232" t="s">
        <v>4918</v>
      </c>
      <c r="C2587" s="133" t="s">
        <v>193</v>
      </c>
      <c r="D2587" s="135"/>
      <c r="E2587" s="132"/>
      <c r="F2587" s="194" t="s">
        <v>4272</v>
      </c>
      <c r="G2587" s="239">
        <v>5904067609754</v>
      </c>
      <c r="H2587" s="16" t="s">
        <v>17</v>
      </c>
      <c r="I2587" s="113">
        <v>21.83</v>
      </c>
      <c r="J2587" s="115">
        <f>VLOOKUP(M2587,'Grupy rabatowe'!A:E,5,0)</f>
        <v>0</v>
      </c>
      <c r="K2587" s="100">
        <f t="shared" si="151"/>
        <v>0</v>
      </c>
      <c r="L2587" s="18">
        <f t="shared" si="152"/>
        <v>21.83</v>
      </c>
      <c r="M2587" s="19" t="s">
        <v>1745</v>
      </c>
      <c r="N2587" s="24" t="str">
        <f t="shared" si="150"/>
        <v>rabat - grupa</v>
      </c>
    </row>
    <row r="2588" spans="1:14" x14ac:dyDescent="0.25">
      <c r="A2588" s="195" t="s">
        <v>4915</v>
      </c>
      <c r="B2588" s="232" t="s">
        <v>4916</v>
      </c>
      <c r="C2588" s="133" t="s">
        <v>193</v>
      </c>
      <c r="D2588" s="135"/>
      <c r="E2588" s="132"/>
      <c r="F2588" s="194" t="s">
        <v>4272</v>
      </c>
      <c r="G2588" s="239">
        <v>5904067609761</v>
      </c>
      <c r="H2588" s="16" t="s">
        <v>17</v>
      </c>
      <c r="I2588" s="113">
        <v>21.83</v>
      </c>
      <c r="J2588" s="115">
        <f>VLOOKUP(M2588,'Grupy rabatowe'!A:E,5,0)</f>
        <v>0</v>
      </c>
      <c r="K2588" s="100">
        <f t="shared" si="151"/>
        <v>0</v>
      </c>
      <c r="L2588" s="18">
        <f t="shared" si="152"/>
        <v>21.83</v>
      </c>
      <c r="M2588" s="19" t="s">
        <v>1745</v>
      </c>
      <c r="N2588" s="24" t="str">
        <f t="shared" ref="N2588:N2650" si="153">IF(J2588=K2588,"rabat - grupa","rabat - produkt")</f>
        <v>rabat - grupa</v>
      </c>
    </row>
    <row r="2589" spans="1:14" x14ac:dyDescent="0.25">
      <c r="A2589" s="195" t="s">
        <v>4909</v>
      </c>
      <c r="B2589" s="232" t="s">
        <v>4910</v>
      </c>
      <c r="C2589" s="133" t="s">
        <v>193</v>
      </c>
      <c r="D2589" s="135"/>
      <c r="E2589" s="132"/>
      <c r="F2589" s="194" t="s">
        <v>4272</v>
      </c>
      <c r="G2589" s="239">
        <v>5904067609778</v>
      </c>
      <c r="H2589" s="16" t="s">
        <v>17</v>
      </c>
      <c r="I2589" s="113">
        <v>21.83</v>
      </c>
      <c r="J2589" s="115">
        <f>VLOOKUP(M2589,'Grupy rabatowe'!A:E,5,0)</f>
        <v>0</v>
      </c>
      <c r="K2589" s="100">
        <f t="shared" si="151"/>
        <v>0</v>
      </c>
      <c r="L2589" s="18">
        <f t="shared" si="152"/>
        <v>21.83</v>
      </c>
      <c r="M2589" s="19" t="s">
        <v>1745</v>
      </c>
      <c r="N2589" s="24" t="str">
        <f t="shared" si="153"/>
        <v>rabat - grupa</v>
      </c>
    </row>
    <row r="2590" spans="1:14" x14ac:dyDescent="0.25">
      <c r="A2590" s="195" t="s">
        <v>4913</v>
      </c>
      <c r="B2590" s="198" t="s">
        <v>4914</v>
      </c>
      <c r="C2590" s="133" t="s">
        <v>193</v>
      </c>
      <c r="D2590" s="135"/>
      <c r="E2590" s="132"/>
      <c r="F2590" s="194" t="s">
        <v>4272</v>
      </c>
      <c r="G2590" s="239">
        <v>5904067609785</v>
      </c>
      <c r="H2590" s="16" t="s">
        <v>17</v>
      </c>
      <c r="I2590" s="113">
        <v>21.83</v>
      </c>
      <c r="J2590" s="115">
        <f>VLOOKUP(M2590,'Grupy rabatowe'!A:E,5,0)</f>
        <v>0</v>
      </c>
      <c r="K2590" s="100">
        <f t="shared" si="151"/>
        <v>0</v>
      </c>
      <c r="L2590" s="18">
        <f t="shared" si="152"/>
        <v>21.83</v>
      </c>
      <c r="M2590" s="19" t="s">
        <v>1745</v>
      </c>
      <c r="N2590" s="24" t="str">
        <f t="shared" si="153"/>
        <v>rabat - grupa</v>
      </c>
    </row>
    <row r="2591" spans="1:14" x14ac:dyDescent="0.25">
      <c r="A2591" s="195" t="s">
        <v>4907</v>
      </c>
      <c r="B2591" s="198" t="s">
        <v>4908</v>
      </c>
      <c r="C2591" s="133" t="s">
        <v>193</v>
      </c>
      <c r="D2591" s="135"/>
      <c r="E2591" s="132"/>
      <c r="F2591" s="194" t="s">
        <v>4272</v>
      </c>
      <c r="G2591" s="239">
        <v>5904067609792</v>
      </c>
      <c r="H2591" s="16" t="s">
        <v>17</v>
      </c>
      <c r="I2591" s="113">
        <v>21.83</v>
      </c>
      <c r="J2591" s="115">
        <f>VLOOKUP(M2591,'Grupy rabatowe'!A:E,5,0)</f>
        <v>0</v>
      </c>
      <c r="K2591" s="100">
        <f t="shared" si="151"/>
        <v>0</v>
      </c>
      <c r="L2591" s="18">
        <f t="shared" si="152"/>
        <v>21.83</v>
      </c>
      <c r="M2591" s="19" t="s">
        <v>1745</v>
      </c>
      <c r="N2591" s="24" t="str">
        <f t="shared" si="153"/>
        <v>rabat - grupa</v>
      </c>
    </row>
    <row r="2592" spans="1:14" x14ac:dyDescent="0.25">
      <c r="A2592" s="195" t="s">
        <v>4911</v>
      </c>
      <c r="B2592" s="198" t="s">
        <v>4912</v>
      </c>
      <c r="C2592" s="133" t="s">
        <v>193</v>
      </c>
      <c r="D2592" s="135"/>
      <c r="E2592" s="132"/>
      <c r="F2592" s="194" t="s">
        <v>4272</v>
      </c>
      <c r="G2592" s="239">
        <v>5904067609808</v>
      </c>
      <c r="H2592" s="16" t="s">
        <v>17</v>
      </c>
      <c r="I2592" s="113">
        <v>21.83</v>
      </c>
      <c r="J2592" s="115">
        <f>VLOOKUP(M2592,'Grupy rabatowe'!A:E,5,0)</f>
        <v>0</v>
      </c>
      <c r="K2592" s="100">
        <f t="shared" si="151"/>
        <v>0</v>
      </c>
      <c r="L2592" s="18">
        <f t="shared" si="152"/>
        <v>21.83</v>
      </c>
      <c r="M2592" s="19" t="s">
        <v>1745</v>
      </c>
      <c r="N2592" s="24" t="str">
        <f t="shared" si="153"/>
        <v>rabat - grupa</v>
      </c>
    </row>
    <row r="2593" spans="1:14" x14ac:dyDescent="0.25">
      <c r="A2593" s="196">
        <v>80052</v>
      </c>
      <c r="B2593" s="132" t="s">
        <v>4895</v>
      </c>
      <c r="C2593" s="133" t="s">
        <v>193</v>
      </c>
      <c r="D2593" s="135"/>
      <c r="E2593" s="132"/>
      <c r="F2593" s="194"/>
      <c r="G2593" s="239">
        <v>5901289530019</v>
      </c>
      <c r="H2593" s="16" t="s">
        <v>17</v>
      </c>
      <c r="I2593" s="113">
        <v>19.91</v>
      </c>
      <c r="J2593" s="115">
        <f>VLOOKUP(M2593,'Grupy rabatowe'!A:E,5,0)</f>
        <v>0</v>
      </c>
      <c r="K2593" s="100">
        <f t="shared" si="151"/>
        <v>0</v>
      </c>
      <c r="L2593" s="18">
        <f t="shared" si="152"/>
        <v>19.91</v>
      </c>
      <c r="M2593" s="19" t="s">
        <v>1745</v>
      </c>
      <c r="N2593" s="24" t="str">
        <f t="shared" si="153"/>
        <v>rabat - grupa</v>
      </c>
    </row>
    <row r="2594" spans="1:14" x14ac:dyDescent="0.25">
      <c r="A2594" s="196">
        <v>81034</v>
      </c>
      <c r="B2594" s="132" t="s">
        <v>4896</v>
      </c>
      <c r="C2594" s="133" t="s">
        <v>193</v>
      </c>
      <c r="D2594" s="135"/>
      <c r="E2594" s="132"/>
      <c r="F2594" s="194" t="s">
        <v>4272</v>
      </c>
      <c r="G2594" s="239">
        <v>5901289530040</v>
      </c>
      <c r="H2594" s="16" t="s">
        <v>17</v>
      </c>
      <c r="I2594" s="113">
        <v>26.35</v>
      </c>
      <c r="J2594" s="115">
        <f>VLOOKUP(M2594,'Grupy rabatowe'!A:E,5,0)</f>
        <v>0</v>
      </c>
      <c r="K2594" s="100">
        <f t="shared" si="151"/>
        <v>0</v>
      </c>
      <c r="L2594" s="18">
        <f t="shared" si="152"/>
        <v>26.35</v>
      </c>
      <c r="M2594" s="19" t="s">
        <v>1745</v>
      </c>
      <c r="N2594" s="24" t="str">
        <f t="shared" si="153"/>
        <v>rabat - grupa</v>
      </c>
    </row>
    <row r="2595" spans="1:14" x14ac:dyDescent="0.25">
      <c r="A2595" s="196">
        <v>81032</v>
      </c>
      <c r="B2595" s="132" t="s">
        <v>4897</v>
      </c>
      <c r="C2595" s="133" t="s">
        <v>193</v>
      </c>
      <c r="D2595" s="153"/>
      <c r="E2595" s="152"/>
      <c r="F2595" s="194" t="s">
        <v>4273</v>
      </c>
      <c r="G2595" s="239">
        <v>5901087048860</v>
      </c>
      <c r="H2595" s="16" t="s">
        <v>17</v>
      </c>
      <c r="I2595" s="113">
        <v>28.97</v>
      </c>
      <c r="J2595" s="115">
        <f>VLOOKUP(M2595,'Grupy rabatowe'!A:E,5,0)</f>
        <v>0</v>
      </c>
      <c r="K2595" s="100">
        <f t="shared" si="151"/>
        <v>0</v>
      </c>
      <c r="L2595" s="18">
        <f t="shared" si="152"/>
        <v>28.97</v>
      </c>
      <c r="M2595" s="19" t="s">
        <v>1745</v>
      </c>
      <c r="N2595" s="24" t="str">
        <f t="shared" si="153"/>
        <v>rabat - grupa</v>
      </c>
    </row>
    <row r="2596" spans="1:14" x14ac:dyDescent="0.25">
      <c r="A2596" s="196">
        <v>81035</v>
      </c>
      <c r="B2596" s="132" t="s">
        <v>1746</v>
      </c>
      <c r="C2596" s="133" t="s">
        <v>193</v>
      </c>
      <c r="D2596" s="135"/>
      <c r="E2596" s="132"/>
      <c r="F2596" s="194" t="s">
        <v>4272</v>
      </c>
      <c r="G2596" s="239">
        <v>5901289530002</v>
      </c>
      <c r="H2596" s="16" t="s">
        <v>17</v>
      </c>
      <c r="I2596" s="113">
        <v>94.17</v>
      </c>
      <c r="J2596" s="115">
        <f>VLOOKUP(M2596,'Grupy rabatowe'!A:E,5,0)</f>
        <v>0</v>
      </c>
      <c r="K2596" s="100">
        <f t="shared" si="151"/>
        <v>0</v>
      </c>
      <c r="L2596" s="18">
        <f t="shared" si="152"/>
        <v>94.17</v>
      </c>
      <c r="M2596" s="19" t="s">
        <v>1745</v>
      </c>
      <c r="N2596" s="24" t="str">
        <f t="shared" si="153"/>
        <v>rabat - grupa</v>
      </c>
    </row>
    <row r="2597" spans="1:14" x14ac:dyDescent="0.25">
      <c r="A2597" s="196">
        <v>81033</v>
      </c>
      <c r="B2597" s="132" t="s">
        <v>3559</v>
      </c>
      <c r="C2597" s="133" t="s">
        <v>193</v>
      </c>
      <c r="D2597" s="135"/>
      <c r="E2597" s="132"/>
      <c r="F2597" s="194" t="s">
        <v>4273</v>
      </c>
      <c r="G2597" s="239">
        <v>5904067601468</v>
      </c>
      <c r="H2597" s="16" t="s">
        <v>17</v>
      </c>
      <c r="I2597" s="113">
        <v>117.33</v>
      </c>
      <c r="J2597" s="115">
        <f>VLOOKUP(M2597,'Grupy rabatowe'!A:E,5,0)</f>
        <v>0</v>
      </c>
      <c r="K2597" s="100">
        <f t="shared" si="151"/>
        <v>0</v>
      </c>
      <c r="L2597" s="18">
        <f t="shared" si="152"/>
        <v>117.33</v>
      </c>
      <c r="M2597" s="19" t="s">
        <v>1745</v>
      </c>
      <c r="N2597" s="24" t="str">
        <f t="shared" si="153"/>
        <v>rabat - grupa</v>
      </c>
    </row>
    <row r="2598" spans="1:14" x14ac:dyDescent="0.25">
      <c r="A2598" s="196">
        <v>80065</v>
      </c>
      <c r="B2598" s="132" t="s">
        <v>6670</v>
      </c>
      <c r="C2598" s="133" t="s">
        <v>535</v>
      </c>
      <c r="D2598" s="135"/>
      <c r="E2598" s="132"/>
      <c r="F2598" s="194"/>
      <c r="G2598" s="257">
        <v>5904067630864</v>
      </c>
      <c r="H2598" s="16" t="s">
        <v>17</v>
      </c>
      <c r="I2598" s="113">
        <v>14.1</v>
      </c>
      <c r="J2598" s="115">
        <f>VLOOKUP(M2598,'Grupy rabatowe'!A:E,5,0)</f>
        <v>0</v>
      </c>
      <c r="K2598" s="100">
        <f t="shared" ref="K2598:K2599" si="154">J2598</f>
        <v>0</v>
      </c>
      <c r="L2598" s="18">
        <f t="shared" ref="L2598:L2599" si="155">I2598*(1-K2598)</f>
        <v>14.1</v>
      </c>
      <c r="M2598" s="19" t="s">
        <v>1770</v>
      </c>
      <c r="N2598" s="24" t="str">
        <f t="shared" si="153"/>
        <v>rabat - grupa</v>
      </c>
    </row>
    <row r="2599" spans="1:14" x14ac:dyDescent="0.25">
      <c r="A2599" s="196">
        <v>80066</v>
      </c>
      <c r="B2599" s="132" t="s">
        <v>6671</v>
      </c>
      <c r="C2599" s="133" t="s">
        <v>535</v>
      </c>
      <c r="D2599" s="135"/>
      <c r="E2599" s="132"/>
      <c r="F2599" s="194"/>
      <c r="G2599" s="257">
        <v>5904067630857</v>
      </c>
      <c r="H2599" s="16" t="s">
        <v>17</v>
      </c>
      <c r="I2599" s="113">
        <v>14.1</v>
      </c>
      <c r="J2599" s="115">
        <f>VLOOKUP(M2599,'Grupy rabatowe'!A:E,5,0)</f>
        <v>0</v>
      </c>
      <c r="K2599" s="100">
        <f t="shared" si="154"/>
        <v>0</v>
      </c>
      <c r="L2599" s="18">
        <f t="shared" si="155"/>
        <v>14.1</v>
      </c>
      <c r="M2599" s="19" t="s">
        <v>1770</v>
      </c>
      <c r="N2599" s="24" t="str">
        <f t="shared" si="153"/>
        <v>rabat - grupa</v>
      </c>
    </row>
    <row r="2600" spans="1:14" x14ac:dyDescent="0.25">
      <c r="A2600" s="196">
        <v>80000</v>
      </c>
      <c r="B2600" s="132" t="s">
        <v>6599</v>
      </c>
      <c r="C2600" s="41" t="s">
        <v>535</v>
      </c>
      <c r="D2600" s="16"/>
      <c r="E2600" s="25"/>
      <c r="F2600" s="194"/>
      <c r="G2600" s="239">
        <v>5901289530026</v>
      </c>
      <c r="H2600" s="16" t="s">
        <v>17</v>
      </c>
      <c r="I2600" s="113">
        <v>7.03</v>
      </c>
      <c r="J2600" s="115">
        <f>VLOOKUP(M2598,'Grupy rabatowe'!A:E,5,0)</f>
        <v>0</v>
      </c>
      <c r="K2600" s="100">
        <f t="shared" ref="K2600:K2660" si="156">J2600</f>
        <v>0</v>
      </c>
      <c r="L2600" s="18">
        <f t="shared" ref="L2600:L2660" si="157">I2600*(1-K2600)</f>
        <v>7.03</v>
      </c>
      <c r="M2600" s="19" t="s">
        <v>1770</v>
      </c>
      <c r="N2600" s="24" t="str">
        <f t="shared" si="153"/>
        <v>rabat - grupa</v>
      </c>
    </row>
    <row r="2601" spans="1:14" x14ac:dyDescent="0.25">
      <c r="A2601" s="196">
        <v>80001</v>
      </c>
      <c r="B2601" s="132" t="s">
        <v>6600</v>
      </c>
      <c r="C2601" s="41" t="s">
        <v>535</v>
      </c>
      <c r="D2601" s="16"/>
      <c r="E2601" s="25"/>
      <c r="F2601" s="194"/>
      <c r="G2601" s="239">
        <v>5901289530033</v>
      </c>
      <c r="H2601" s="16" t="s">
        <v>17</v>
      </c>
      <c r="I2601" s="113">
        <v>7.03</v>
      </c>
      <c r="J2601" s="115">
        <f>VLOOKUP(M2599,'Grupy rabatowe'!A:E,5,0)</f>
        <v>0</v>
      </c>
      <c r="K2601" s="100">
        <f t="shared" si="156"/>
        <v>0</v>
      </c>
      <c r="L2601" s="18">
        <f t="shared" si="157"/>
        <v>7.03</v>
      </c>
      <c r="M2601" s="19" t="s">
        <v>1770</v>
      </c>
      <c r="N2601" s="24" t="str">
        <f t="shared" si="153"/>
        <v>rabat - grupa</v>
      </c>
    </row>
    <row r="2602" spans="1:14" x14ac:dyDescent="0.25">
      <c r="A2602" s="196">
        <v>80070</v>
      </c>
      <c r="B2602" s="132" t="s">
        <v>6601</v>
      </c>
      <c r="C2602" s="41" t="s">
        <v>535</v>
      </c>
      <c r="D2602" s="16"/>
      <c r="E2602" s="25"/>
      <c r="F2602" s="194"/>
      <c r="G2602" s="239">
        <v>5901289530057</v>
      </c>
      <c r="H2602" s="16" t="s">
        <v>17</v>
      </c>
      <c r="I2602" s="113">
        <v>13.45</v>
      </c>
      <c r="J2602" s="115">
        <f>VLOOKUP(M2602,'Grupy rabatowe'!A:E,5,0)</f>
        <v>0</v>
      </c>
      <c r="K2602" s="100">
        <f t="shared" si="156"/>
        <v>0</v>
      </c>
      <c r="L2602" s="18">
        <f t="shared" si="157"/>
        <v>13.45</v>
      </c>
      <c r="M2602" s="19" t="s">
        <v>1770</v>
      </c>
      <c r="N2602" s="24" t="str">
        <f t="shared" si="153"/>
        <v>rabat - grupa</v>
      </c>
    </row>
    <row r="2603" spans="1:14" x14ac:dyDescent="0.25">
      <c r="A2603" s="196">
        <v>80071</v>
      </c>
      <c r="B2603" s="132" t="s">
        <v>6602</v>
      </c>
      <c r="C2603" s="41" t="s">
        <v>535</v>
      </c>
      <c r="D2603" s="16"/>
      <c r="E2603" s="25"/>
      <c r="F2603" s="194"/>
      <c r="G2603" s="239">
        <v>5901289530064</v>
      </c>
      <c r="H2603" s="16" t="s">
        <v>17</v>
      </c>
      <c r="I2603" s="113">
        <v>13.45</v>
      </c>
      <c r="J2603" s="115">
        <f>VLOOKUP(M2603,'Grupy rabatowe'!A:E,5,0)</f>
        <v>0</v>
      </c>
      <c r="K2603" s="100">
        <f t="shared" si="156"/>
        <v>0</v>
      </c>
      <c r="L2603" s="18">
        <f t="shared" si="157"/>
        <v>13.45</v>
      </c>
      <c r="M2603" s="19" t="s">
        <v>1770</v>
      </c>
      <c r="N2603" s="24" t="str">
        <f t="shared" si="153"/>
        <v>rabat - grupa</v>
      </c>
    </row>
    <row r="2604" spans="1:14" x14ac:dyDescent="0.25">
      <c r="A2604" s="196" t="s">
        <v>1774</v>
      </c>
      <c r="B2604" s="132" t="s">
        <v>6603</v>
      </c>
      <c r="C2604" s="41" t="s">
        <v>535</v>
      </c>
      <c r="D2604" s="16"/>
      <c r="E2604" s="25"/>
      <c r="F2604" s="194"/>
      <c r="G2604" s="239">
        <v>5901289537490</v>
      </c>
      <c r="H2604" s="16" t="s">
        <v>17</v>
      </c>
      <c r="I2604" s="113">
        <v>7.83</v>
      </c>
      <c r="J2604" s="115">
        <f>VLOOKUP(M2604,'Grupy rabatowe'!A:E,5,0)</f>
        <v>0</v>
      </c>
      <c r="K2604" s="100">
        <f t="shared" si="156"/>
        <v>0</v>
      </c>
      <c r="L2604" s="18">
        <f t="shared" si="157"/>
        <v>7.83</v>
      </c>
      <c r="M2604" s="19" t="s">
        <v>1770</v>
      </c>
      <c r="N2604" s="24" t="str">
        <f t="shared" si="153"/>
        <v>rabat - grupa</v>
      </c>
    </row>
    <row r="2605" spans="1:14" x14ac:dyDescent="0.25">
      <c r="A2605" s="196" t="s">
        <v>1771</v>
      </c>
      <c r="B2605" s="132" t="s">
        <v>6604</v>
      </c>
      <c r="C2605" s="41" t="s">
        <v>535</v>
      </c>
      <c r="D2605" s="16"/>
      <c r="E2605" s="25"/>
      <c r="F2605" s="194"/>
      <c r="G2605" s="239">
        <v>5901289537476</v>
      </c>
      <c r="H2605" s="16" t="s">
        <v>17</v>
      </c>
      <c r="I2605" s="113">
        <v>7.02</v>
      </c>
      <c r="J2605" s="115">
        <f>VLOOKUP(M2605,'Grupy rabatowe'!A:E,5,0)</f>
        <v>0</v>
      </c>
      <c r="K2605" s="100">
        <f t="shared" si="156"/>
        <v>0</v>
      </c>
      <c r="L2605" s="18">
        <f t="shared" si="157"/>
        <v>7.02</v>
      </c>
      <c r="M2605" s="19" t="s">
        <v>1770</v>
      </c>
      <c r="N2605" s="24" t="str">
        <f t="shared" si="153"/>
        <v>rabat - grupa</v>
      </c>
    </row>
    <row r="2606" spans="1:14" x14ac:dyDescent="0.25">
      <c r="A2606" s="196" t="s">
        <v>1772</v>
      </c>
      <c r="B2606" s="132" t="s">
        <v>6605</v>
      </c>
      <c r="C2606" s="41" t="s">
        <v>535</v>
      </c>
      <c r="D2606" s="16"/>
      <c r="E2606" s="25"/>
      <c r="F2606" s="194"/>
      <c r="G2606" s="239">
        <v>5901289537483</v>
      </c>
      <c r="H2606" s="16" t="s">
        <v>17</v>
      </c>
      <c r="I2606" s="113">
        <v>7.48</v>
      </c>
      <c r="J2606" s="115">
        <f>VLOOKUP(M2606,'Grupy rabatowe'!A:E,5,0)</f>
        <v>0</v>
      </c>
      <c r="K2606" s="100">
        <f t="shared" si="156"/>
        <v>0</v>
      </c>
      <c r="L2606" s="18">
        <f t="shared" si="157"/>
        <v>7.48</v>
      </c>
      <c r="M2606" s="19" t="s">
        <v>1770</v>
      </c>
      <c r="N2606" s="24" t="str">
        <f t="shared" si="153"/>
        <v>rabat - grupa</v>
      </c>
    </row>
    <row r="2607" spans="1:14" x14ac:dyDescent="0.25">
      <c r="A2607" s="196" t="s">
        <v>1773</v>
      </c>
      <c r="B2607" s="132" t="s">
        <v>6606</v>
      </c>
      <c r="C2607" s="41" t="s">
        <v>535</v>
      </c>
      <c r="D2607" s="16"/>
      <c r="E2607" s="25"/>
      <c r="F2607" s="194"/>
      <c r="G2607" s="239">
        <v>5901289538282</v>
      </c>
      <c r="H2607" s="16" t="s">
        <v>17</v>
      </c>
      <c r="I2607" s="113">
        <v>7.48</v>
      </c>
      <c r="J2607" s="115">
        <f>VLOOKUP(M2607,'Grupy rabatowe'!A:E,5,0)</f>
        <v>0</v>
      </c>
      <c r="K2607" s="100">
        <f t="shared" si="156"/>
        <v>0</v>
      </c>
      <c r="L2607" s="18">
        <f t="shared" si="157"/>
        <v>7.48</v>
      </c>
      <c r="M2607" s="19" t="s">
        <v>1770</v>
      </c>
      <c r="N2607" s="24" t="str">
        <f t="shared" si="153"/>
        <v>rabat - grupa</v>
      </c>
    </row>
    <row r="2608" spans="1:14" x14ac:dyDescent="0.25">
      <c r="A2608" s="196">
        <v>81010</v>
      </c>
      <c r="B2608" s="132" t="s">
        <v>1775</v>
      </c>
      <c r="C2608" s="41" t="s">
        <v>535</v>
      </c>
      <c r="D2608" s="16"/>
      <c r="E2608" s="25"/>
      <c r="F2608" s="194"/>
      <c r="G2608" s="239">
        <v>5901289536189</v>
      </c>
      <c r="H2608" s="16" t="s">
        <v>17</v>
      </c>
      <c r="I2608" s="113">
        <v>12.74</v>
      </c>
      <c r="J2608" s="115">
        <f>VLOOKUP(M2608,'Grupy rabatowe'!A:E,5,0)</f>
        <v>0</v>
      </c>
      <c r="K2608" s="100">
        <f t="shared" si="156"/>
        <v>0</v>
      </c>
      <c r="L2608" s="18">
        <f t="shared" si="157"/>
        <v>12.74</v>
      </c>
      <c r="M2608" s="19" t="s">
        <v>1770</v>
      </c>
      <c r="N2608" s="24" t="str">
        <f t="shared" si="153"/>
        <v>rabat - grupa</v>
      </c>
    </row>
    <row r="2609" spans="1:14" x14ac:dyDescent="0.25">
      <c r="A2609" s="196">
        <v>81011</v>
      </c>
      <c r="B2609" s="132" t="s">
        <v>1776</v>
      </c>
      <c r="C2609" s="41" t="s">
        <v>535</v>
      </c>
      <c r="D2609" s="16"/>
      <c r="E2609" s="25"/>
      <c r="F2609" s="194"/>
      <c r="G2609" s="239">
        <v>5901289536196</v>
      </c>
      <c r="H2609" s="16" t="s">
        <v>17</v>
      </c>
      <c r="I2609" s="113">
        <v>12.74</v>
      </c>
      <c r="J2609" s="115">
        <f>VLOOKUP(M2609,'Grupy rabatowe'!A:E,5,0)</f>
        <v>0</v>
      </c>
      <c r="K2609" s="100">
        <f t="shared" si="156"/>
        <v>0</v>
      </c>
      <c r="L2609" s="18">
        <f t="shared" si="157"/>
        <v>12.74</v>
      </c>
      <c r="M2609" s="19" t="s">
        <v>1770</v>
      </c>
      <c r="N2609" s="24" t="str">
        <f t="shared" si="153"/>
        <v>rabat - grupa</v>
      </c>
    </row>
    <row r="2610" spans="1:14" x14ac:dyDescent="0.25">
      <c r="A2610" s="196" t="s">
        <v>1777</v>
      </c>
      <c r="B2610" s="132" t="s">
        <v>1778</v>
      </c>
      <c r="C2610" s="41" t="s">
        <v>535</v>
      </c>
      <c r="D2610" s="16"/>
      <c r="E2610" s="25"/>
      <c r="F2610" s="194"/>
      <c r="G2610" s="239">
        <v>5901289538152</v>
      </c>
      <c r="H2610" s="16" t="s">
        <v>17</v>
      </c>
      <c r="I2610" s="113">
        <v>7.16</v>
      </c>
      <c r="J2610" s="115">
        <f>VLOOKUP(M2610,'Grupy rabatowe'!A:E,5,0)</f>
        <v>0</v>
      </c>
      <c r="K2610" s="100">
        <f t="shared" si="156"/>
        <v>0</v>
      </c>
      <c r="L2610" s="18">
        <f t="shared" si="157"/>
        <v>7.16</v>
      </c>
      <c r="M2610" s="19" t="s">
        <v>1770</v>
      </c>
      <c r="N2610" s="24" t="str">
        <f t="shared" si="153"/>
        <v>rabat - grupa</v>
      </c>
    </row>
    <row r="2611" spans="1:14" x14ac:dyDescent="0.25">
      <c r="A2611" s="196" t="s">
        <v>1779</v>
      </c>
      <c r="B2611" s="132" t="s">
        <v>1780</v>
      </c>
      <c r="C2611" s="41" t="s">
        <v>535</v>
      </c>
      <c r="D2611" s="16"/>
      <c r="E2611" s="25"/>
      <c r="F2611" s="194"/>
      <c r="G2611" s="239">
        <v>5901289538169</v>
      </c>
      <c r="H2611" s="16" t="s">
        <v>17</v>
      </c>
      <c r="I2611" s="113">
        <v>8.8000000000000007</v>
      </c>
      <c r="J2611" s="115">
        <f>VLOOKUP(M2611,'Grupy rabatowe'!A:E,5,0)</f>
        <v>0</v>
      </c>
      <c r="K2611" s="100">
        <f t="shared" si="156"/>
        <v>0</v>
      </c>
      <c r="L2611" s="18">
        <f t="shared" si="157"/>
        <v>8.8000000000000007</v>
      </c>
      <c r="M2611" s="19" t="s">
        <v>1770</v>
      </c>
      <c r="N2611" s="24" t="str">
        <f t="shared" si="153"/>
        <v>rabat - grupa</v>
      </c>
    </row>
    <row r="2612" spans="1:14" x14ac:dyDescent="0.25">
      <c r="A2612" s="196">
        <v>71094</v>
      </c>
      <c r="B2612" s="132" t="s">
        <v>1781</v>
      </c>
      <c r="C2612" s="41" t="s">
        <v>74</v>
      </c>
      <c r="D2612" s="16"/>
      <c r="E2612" s="25"/>
      <c r="F2612" s="194"/>
      <c r="G2612" s="239">
        <v>5901289536264</v>
      </c>
      <c r="H2612" s="16" t="s">
        <v>17</v>
      </c>
      <c r="I2612" s="113">
        <v>12.13</v>
      </c>
      <c r="J2612" s="115">
        <f>VLOOKUP(M2612,'Grupy rabatowe'!A:E,5,0)</f>
        <v>0</v>
      </c>
      <c r="K2612" s="100">
        <f t="shared" si="156"/>
        <v>0</v>
      </c>
      <c r="L2612" s="18">
        <f t="shared" si="157"/>
        <v>12.13</v>
      </c>
      <c r="M2612" s="19" t="s">
        <v>1745</v>
      </c>
      <c r="N2612" s="24" t="str">
        <f t="shared" si="153"/>
        <v>rabat - grupa</v>
      </c>
    </row>
    <row r="2613" spans="1:14" x14ac:dyDescent="0.25">
      <c r="A2613" s="196">
        <v>71097</v>
      </c>
      <c r="B2613" s="198" t="s">
        <v>3528</v>
      </c>
      <c r="C2613" s="41" t="s">
        <v>193</v>
      </c>
      <c r="D2613" s="16"/>
      <c r="E2613" s="25"/>
      <c r="F2613" s="194"/>
      <c r="G2613" s="239">
        <v>5904067600515</v>
      </c>
      <c r="H2613" s="16" t="s">
        <v>17</v>
      </c>
      <c r="I2613" s="113">
        <v>12.71</v>
      </c>
      <c r="J2613" s="115">
        <f>VLOOKUP(M2613,'Grupy rabatowe'!A:E,5,0)</f>
        <v>0</v>
      </c>
      <c r="K2613" s="100">
        <f t="shared" si="156"/>
        <v>0</v>
      </c>
      <c r="L2613" s="18">
        <f t="shared" si="157"/>
        <v>12.71</v>
      </c>
      <c r="M2613" s="19" t="s">
        <v>1745</v>
      </c>
      <c r="N2613" s="24" t="str">
        <f t="shared" si="153"/>
        <v>rabat - grupa</v>
      </c>
    </row>
    <row r="2614" spans="1:14" x14ac:dyDescent="0.25">
      <c r="A2614" s="196">
        <v>71098</v>
      </c>
      <c r="B2614" s="198" t="s">
        <v>3529</v>
      </c>
      <c r="C2614" s="41" t="s">
        <v>193</v>
      </c>
      <c r="D2614" s="16"/>
      <c r="E2614" s="25"/>
      <c r="F2614" s="194" t="s">
        <v>4273</v>
      </c>
      <c r="G2614" s="239">
        <v>5904067600522</v>
      </c>
      <c r="H2614" s="16" t="s">
        <v>17</v>
      </c>
      <c r="I2614" s="113">
        <v>13.59</v>
      </c>
      <c r="J2614" s="115">
        <f>VLOOKUP(M2614,'Grupy rabatowe'!A:E,5,0)</f>
        <v>0</v>
      </c>
      <c r="K2614" s="100">
        <f t="shared" si="156"/>
        <v>0</v>
      </c>
      <c r="L2614" s="18">
        <f t="shared" si="157"/>
        <v>13.59</v>
      </c>
      <c r="M2614" s="19" t="s">
        <v>1745</v>
      </c>
      <c r="N2614" s="24" t="str">
        <f t="shared" si="153"/>
        <v>rabat - grupa</v>
      </c>
    </row>
    <row r="2615" spans="1:14" x14ac:dyDescent="0.25">
      <c r="A2615" s="196" t="s">
        <v>1786</v>
      </c>
      <c r="B2615" s="132" t="s">
        <v>1787</v>
      </c>
      <c r="C2615" s="41" t="s">
        <v>163</v>
      </c>
      <c r="D2615" s="16"/>
      <c r="E2615" s="25"/>
      <c r="F2615" s="194"/>
      <c r="G2615" s="239">
        <v>5901289537469</v>
      </c>
      <c r="H2615" s="16" t="s">
        <v>17</v>
      </c>
      <c r="I2615" s="113">
        <v>35.549999999999997</v>
      </c>
      <c r="J2615" s="115">
        <f>VLOOKUP(M2615,'Grupy rabatowe'!A:E,5,0)</f>
        <v>0</v>
      </c>
      <c r="K2615" s="100">
        <f t="shared" si="156"/>
        <v>0</v>
      </c>
      <c r="L2615" s="18">
        <f t="shared" si="157"/>
        <v>35.549999999999997</v>
      </c>
      <c r="M2615" s="19" t="s">
        <v>1745</v>
      </c>
      <c r="N2615" s="24" t="str">
        <f t="shared" si="153"/>
        <v>rabat - grupa</v>
      </c>
    </row>
    <row r="2616" spans="1:14" x14ac:dyDescent="0.25">
      <c r="A2616" s="196" t="s">
        <v>3817</v>
      </c>
      <c r="B2616" s="132" t="s">
        <v>3821</v>
      </c>
      <c r="C2616" s="41" t="s">
        <v>163</v>
      </c>
      <c r="D2616" s="16"/>
      <c r="E2616" s="25"/>
      <c r="F2616" s="194" t="s">
        <v>4273</v>
      </c>
      <c r="G2616" s="239">
        <v>5904067607095</v>
      </c>
      <c r="H2616" s="16" t="s">
        <v>17</v>
      </c>
      <c r="I2616" s="113">
        <v>37.33</v>
      </c>
      <c r="J2616" s="115">
        <f>VLOOKUP(M2616,'Grupy rabatowe'!A:E,5,0)</f>
        <v>0</v>
      </c>
      <c r="K2616" s="100">
        <f t="shared" si="156"/>
        <v>0</v>
      </c>
      <c r="L2616" s="18">
        <f t="shared" si="157"/>
        <v>37.33</v>
      </c>
      <c r="M2616" s="19" t="s">
        <v>1745</v>
      </c>
      <c r="N2616" s="24" t="str">
        <f t="shared" si="153"/>
        <v>rabat - grupa</v>
      </c>
    </row>
    <row r="2617" spans="1:14" x14ac:dyDescent="0.25">
      <c r="A2617" s="196">
        <v>71095</v>
      </c>
      <c r="B2617" s="132" t="s">
        <v>1782</v>
      </c>
      <c r="C2617" s="41" t="s">
        <v>193</v>
      </c>
      <c r="D2617" s="16"/>
      <c r="E2617" s="25"/>
      <c r="F2617" s="194"/>
      <c r="G2617" s="239">
        <v>5902188708493</v>
      </c>
      <c r="H2617" s="16" t="s">
        <v>17</v>
      </c>
      <c r="I2617" s="113">
        <v>11.55</v>
      </c>
      <c r="J2617" s="115">
        <f>VLOOKUP(M2617,'Grupy rabatowe'!A:E,5,0)</f>
        <v>0</v>
      </c>
      <c r="K2617" s="100">
        <f t="shared" si="156"/>
        <v>0</v>
      </c>
      <c r="L2617" s="18">
        <f t="shared" si="157"/>
        <v>11.55</v>
      </c>
      <c r="M2617" s="19" t="s">
        <v>1745</v>
      </c>
      <c r="N2617" s="24" t="str">
        <f t="shared" si="153"/>
        <v>rabat - grupa</v>
      </c>
    </row>
    <row r="2618" spans="1:14" x14ac:dyDescent="0.25">
      <c r="A2618" s="196">
        <v>71096</v>
      </c>
      <c r="B2618" s="132" t="s">
        <v>1783</v>
      </c>
      <c r="C2618" s="41" t="s">
        <v>193</v>
      </c>
      <c r="D2618" s="16"/>
      <c r="E2618" s="25"/>
      <c r="F2618" s="194" t="s">
        <v>4273</v>
      </c>
      <c r="G2618" s="239">
        <v>5902188708509</v>
      </c>
      <c r="H2618" s="16" t="s">
        <v>17</v>
      </c>
      <c r="I2618" s="113">
        <v>12.35</v>
      </c>
      <c r="J2618" s="115">
        <f>VLOOKUP(M2618,'Grupy rabatowe'!A:E,5,0)</f>
        <v>0</v>
      </c>
      <c r="K2618" s="100">
        <f t="shared" si="156"/>
        <v>0</v>
      </c>
      <c r="L2618" s="18">
        <f t="shared" si="157"/>
        <v>12.35</v>
      </c>
      <c r="M2618" s="19" t="s">
        <v>1745</v>
      </c>
      <c r="N2618" s="24" t="str">
        <f t="shared" si="153"/>
        <v>rabat - grupa</v>
      </c>
    </row>
    <row r="2619" spans="1:14" x14ac:dyDescent="0.25">
      <c r="A2619" s="207">
        <v>71091</v>
      </c>
      <c r="B2619" s="198" t="s">
        <v>4985</v>
      </c>
      <c r="C2619" s="133" t="s">
        <v>193</v>
      </c>
      <c r="D2619" s="16"/>
      <c r="E2619" s="25"/>
      <c r="F2619" s="194" t="s">
        <v>5236</v>
      </c>
      <c r="G2619" s="239">
        <v>5904067612457</v>
      </c>
      <c r="H2619" s="16" t="s">
        <v>17</v>
      </c>
      <c r="I2619" s="113">
        <v>13.29</v>
      </c>
      <c r="J2619" s="115">
        <f>VLOOKUP(M2619,'Grupy rabatowe'!A:E,5,0)</f>
        <v>0</v>
      </c>
      <c r="K2619" s="100">
        <f t="shared" si="156"/>
        <v>0</v>
      </c>
      <c r="L2619" s="18">
        <f t="shared" si="157"/>
        <v>13.29</v>
      </c>
      <c r="M2619" s="19" t="s">
        <v>1745</v>
      </c>
      <c r="N2619" s="24" t="str">
        <f t="shared" si="153"/>
        <v>rabat - grupa</v>
      </c>
    </row>
    <row r="2620" spans="1:14" x14ac:dyDescent="0.25">
      <c r="A2620" s="207">
        <v>71092</v>
      </c>
      <c r="B2620" s="198" t="s">
        <v>4986</v>
      </c>
      <c r="C2620" s="133" t="s">
        <v>193</v>
      </c>
      <c r="D2620" s="16"/>
      <c r="E2620" s="25"/>
      <c r="F2620" s="194" t="s">
        <v>5380</v>
      </c>
      <c r="G2620" s="239">
        <v>5904067612464</v>
      </c>
      <c r="H2620" s="16" t="s">
        <v>17</v>
      </c>
      <c r="I2620" s="113">
        <v>14.2</v>
      </c>
      <c r="J2620" s="115">
        <f>VLOOKUP(M2620,'Grupy rabatowe'!A:E,5,0)</f>
        <v>0</v>
      </c>
      <c r="K2620" s="100">
        <f t="shared" si="156"/>
        <v>0</v>
      </c>
      <c r="L2620" s="18">
        <f t="shared" si="157"/>
        <v>14.2</v>
      </c>
      <c r="M2620" s="19" t="s">
        <v>1745</v>
      </c>
      <c r="N2620" s="24" t="str">
        <f t="shared" si="153"/>
        <v>rabat - grupa</v>
      </c>
    </row>
    <row r="2621" spans="1:14" x14ac:dyDescent="0.25">
      <c r="A2621" s="196" t="s">
        <v>3818</v>
      </c>
      <c r="B2621" s="132" t="s">
        <v>3822</v>
      </c>
      <c r="C2621" s="41" t="s">
        <v>193</v>
      </c>
      <c r="D2621" s="16"/>
      <c r="E2621" s="25"/>
      <c r="F2621" s="194"/>
      <c r="G2621" s="239">
        <v>5904067607101</v>
      </c>
      <c r="H2621" s="16" t="s">
        <v>17</v>
      </c>
      <c r="I2621" s="113">
        <v>19.55</v>
      </c>
      <c r="J2621" s="115">
        <f>VLOOKUP(M2621,'Grupy rabatowe'!A:E,5,0)</f>
        <v>0</v>
      </c>
      <c r="K2621" s="100">
        <f t="shared" si="156"/>
        <v>0</v>
      </c>
      <c r="L2621" s="18">
        <f t="shared" si="157"/>
        <v>19.55</v>
      </c>
      <c r="M2621" s="19" t="s">
        <v>1745</v>
      </c>
      <c r="N2621" s="24" t="str">
        <f t="shared" si="153"/>
        <v>rabat - grupa</v>
      </c>
    </row>
    <row r="2622" spans="1:14" x14ac:dyDescent="0.25">
      <c r="A2622" s="196" t="s">
        <v>4945</v>
      </c>
      <c r="B2622" s="132" t="s">
        <v>4946</v>
      </c>
      <c r="C2622" s="133" t="s">
        <v>193</v>
      </c>
      <c r="D2622" s="16"/>
      <c r="E2622" s="25"/>
      <c r="F2622" s="194" t="s">
        <v>4273</v>
      </c>
      <c r="G2622" s="239">
        <v>5904067610101</v>
      </c>
      <c r="H2622" s="16" t="s">
        <v>17</v>
      </c>
      <c r="I2622" s="113">
        <v>20.72</v>
      </c>
      <c r="J2622" s="115">
        <f>VLOOKUP(M2622,'Grupy rabatowe'!A:E,5,0)</f>
        <v>0</v>
      </c>
      <c r="K2622" s="100">
        <f t="shared" si="156"/>
        <v>0</v>
      </c>
      <c r="L2622" s="18">
        <f t="shared" si="157"/>
        <v>20.72</v>
      </c>
      <c r="M2622" s="19" t="s">
        <v>1745</v>
      </c>
      <c r="N2622" s="24" t="str">
        <f t="shared" si="153"/>
        <v>rabat - grupa</v>
      </c>
    </row>
    <row r="2623" spans="1:14" x14ac:dyDescent="0.25">
      <c r="A2623" s="196" t="s">
        <v>1788</v>
      </c>
      <c r="B2623" s="132" t="s">
        <v>1789</v>
      </c>
      <c r="C2623" s="41" t="s">
        <v>163</v>
      </c>
      <c r="D2623" s="16"/>
      <c r="E2623" s="25"/>
      <c r="F2623" s="194"/>
      <c r="G2623" s="239">
        <v>5901289537865</v>
      </c>
      <c r="H2623" s="16" t="s">
        <v>17</v>
      </c>
      <c r="I2623" s="113">
        <v>67.23</v>
      </c>
      <c r="J2623" s="115">
        <f>VLOOKUP(M2623,'Grupy rabatowe'!A:E,5,0)</f>
        <v>0</v>
      </c>
      <c r="K2623" s="100">
        <f t="shared" si="156"/>
        <v>0</v>
      </c>
      <c r="L2623" s="18">
        <f t="shared" si="157"/>
        <v>67.23</v>
      </c>
      <c r="M2623" s="19" t="s">
        <v>1745</v>
      </c>
      <c r="N2623" s="24" t="str">
        <f t="shared" si="153"/>
        <v>rabat - grupa</v>
      </c>
    </row>
    <row r="2624" spans="1:14" x14ac:dyDescent="0.25">
      <c r="A2624" s="196" t="s">
        <v>1790</v>
      </c>
      <c r="B2624" s="132" t="s">
        <v>1791</v>
      </c>
      <c r="C2624" s="41" t="s">
        <v>163</v>
      </c>
      <c r="D2624" s="16"/>
      <c r="E2624" s="25"/>
      <c r="F2624" s="194"/>
      <c r="G2624" s="239">
        <v>5901289537872</v>
      </c>
      <c r="H2624" s="16" t="s">
        <v>17</v>
      </c>
      <c r="I2624" s="113">
        <v>76.180000000000007</v>
      </c>
      <c r="J2624" s="115">
        <f>VLOOKUP(M2624,'Grupy rabatowe'!A:E,5,0)</f>
        <v>0</v>
      </c>
      <c r="K2624" s="100">
        <f t="shared" si="156"/>
        <v>0</v>
      </c>
      <c r="L2624" s="18">
        <f t="shared" si="157"/>
        <v>76.180000000000007</v>
      </c>
      <c r="M2624" s="19" t="s">
        <v>1745</v>
      </c>
      <c r="N2624" s="24" t="str">
        <f t="shared" si="153"/>
        <v>rabat - grupa</v>
      </c>
    </row>
    <row r="2625" spans="1:14" x14ac:dyDescent="0.25">
      <c r="A2625" s="196" t="s">
        <v>1784</v>
      </c>
      <c r="B2625" s="132" t="s">
        <v>2708</v>
      </c>
      <c r="C2625" s="41" t="s">
        <v>535</v>
      </c>
      <c r="D2625" s="16"/>
      <c r="E2625" s="25"/>
      <c r="F2625" s="194"/>
      <c r="G2625" s="239">
        <v>5901289537452</v>
      </c>
      <c r="H2625" s="16" t="s">
        <v>17</v>
      </c>
      <c r="I2625" s="113">
        <v>16.68</v>
      </c>
      <c r="J2625" s="115">
        <f>VLOOKUP(M2625,'Grupy rabatowe'!A:E,5,0)</f>
        <v>0</v>
      </c>
      <c r="K2625" s="100">
        <f t="shared" si="156"/>
        <v>0</v>
      </c>
      <c r="L2625" s="18">
        <f t="shared" si="157"/>
        <v>16.68</v>
      </c>
      <c r="M2625" s="19" t="s">
        <v>1745</v>
      </c>
      <c r="N2625" s="24" t="str">
        <f t="shared" si="153"/>
        <v>rabat - grupa</v>
      </c>
    </row>
    <row r="2626" spans="1:14" x14ac:dyDescent="0.25">
      <c r="A2626" s="196" t="s">
        <v>1785</v>
      </c>
      <c r="B2626" s="132" t="s">
        <v>2709</v>
      </c>
      <c r="C2626" s="41" t="s">
        <v>535</v>
      </c>
      <c r="D2626" s="39"/>
      <c r="E2626" s="39"/>
      <c r="F2626" s="194"/>
      <c r="G2626" s="239">
        <v>5901087046262</v>
      </c>
      <c r="H2626" s="16" t="s">
        <v>17</v>
      </c>
      <c r="I2626" s="113">
        <v>28.58</v>
      </c>
      <c r="J2626" s="115">
        <f>VLOOKUP(M2626,'Grupy rabatowe'!A:E,5,0)</f>
        <v>0</v>
      </c>
      <c r="K2626" s="100">
        <f t="shared" si="156"/>
        <v>0</v>
      </c>
      <c r="L2626" s="18">
        <f t="shared" si="157"/>
        <v>28.58</v>
      </c>
      <c r="M2626" s="19" t="s">
        <v>1745</v>
      </c>
      <c r="N2626" s="24" t="str">
        <f t="shared" si="153"/>
        <v>rabat - grupa</v>
      </c>
    </row>
    <row r="2627" spans="1:14" x14ac:dyDescent="0.25">
      <c r="A2627" s="208" t="s">
        <v>4966</v>
      </c>
      <c r="B2627" s="210" t="s">
        <v>4975</v>
      </c>
      <c r="C2627" s="133" t="s">
        <v>535</v>
      </c>
      <c r="D2627" s="135"/>
      <c r="E2627" s="183"/>
      <c r="F2627" s="194" t="s">
        <v>4273</v>
      </c>
      <c r="G2627" s="239">
        <v>5904067611023</v>
      </c>
      <c r="H2627" s="16" t="s">
        <v>17</v>
      </c>
      <c r="I2627" s="113">
        <v>20.6</v>
      </c>
      <c r="J2627" s="115">
        <f>VLOOKUP(M2627,'Grupy rabatowe'!A:E,5,0)</f>
        <v>0</v>
      </c>
      <c r="K2627" s="100">
        <f t="shared" si="156"/>
        <v>0</v>
      </c>
      <c r="L2627" s="18">
        <f t="shared" si="157"/>
        <v>20.6</v>
      </c>
      <c r="M2627" s="138" t="s">
        <v>1745</v>
      </c>
      <c r="N2627" s="24" t="str">
        <f t="shared" si="153"/>
        <v>rabat - grupa</v>
      </c>
    </row>
    <row r="2628" spans="1:14" x14ac:dyDescent="0.25">
      <c r="A2628" s="196" t="s">
        <v>2179</v>
      </c>
      <c r="B2628" s="130" t="s">
        <v>2734</v>
      </c>
      <c r="C2628" s="51" t="s">
        <v>535</v>
      </c>
      <c r="D2628" s="52"/>
      <c r="E2628" s="50"/>
      <c r="F2628" s="194" t="s">
        <v>5047</v>
      </c>
      <c r="G2628" s="239">
        <v>5901289538589</v>
      </c>
      <c r="H2628" s="16" t="s">
        <v>17</v>
      </c>
      <c r="I2628" s="113">
        <v>22.15</v>
      </c>
      <c r="J2628" s="115">
        <f>VLOOKUP(M2628,'Grupy rabatowe'!A:E,5,0)</f>
        <v>0</v>
      </c>
      <c r="K2628" s="100">
        <f t="shared" si="156"/>
        <v>0</v>
      </c>
      <c r="L2628" s="18">
        <f t="shared" si="157"/>
        <v>22.15</v>
      </c>
      <c r="M2628" s="19" t="s">
        <v>2777</v>
      </c>
      <c r="N2628" s="24" t="str">
        <f t="shared" si="153"/>
        <v>rabat - grupa</v>
      </c>
    </row>
    <row r="2629" spans="1:14" x14ac:dyDescent="0.25">
      <c r="A2629" s="196" t="s">
        <v>2180</v>
      </c>
      <c r="B2629" s="130" t="s">
        <v>2735</v>
      </c>
      <c r="C2629" s="51" t="s">
        <v>535</v>
      </c>
      <c r="D2629" s="52"/>
      <c r="E2629" s="50"/>
      <c r="F2629" s="194" t="s">
        <v>5047</v>
      </c>
      <c r="G2629" s="239">
        <v>5901289531818</v>
      </c>
      <c r="H2629" s="16" t="s">
        <v>17</v>
      </c>
      <c r="I2629" s="113">
        <v>29.02</v>
      </c>
      <c r="J2629" s="115">
        <f>VLOOKUP(M2629,'Grupy rabatowe'!A:E,5,0)</f>
        <v>0</v>
      </c>
      <c r="K2629" s="100">
        <f t="shared" si="156"/>
        <v>0</v>
      </c>
      <c r="L2629" s="18">
        <f t="shared" si="157"/>
        <v>29.02</v>
      </c>
      <c r="M2629" s="19" t="s">
        <v>2777</v>
      </c>
      <c r="N2629" s="24" t="str">
        <f t="shared" si="153"/>
        <v>rabat - grupa</v>
      </c>
    </row>
    <row r="2630" spans="1:14" x14ac:dyDescent="0.25">
      <c r="A2630" s="196" t="s">
        <v>2181</v>
      </c>
      <c r="B2630" s="130" t="s">
        <v>2736</v>
      </c>
      <c r="C2630" s="51" t="s">
        <v>535</v>
      </c>
      <c r="D2630" s="52"/>
      <c r="E2630" s="50"/>
      <c r="F2630" s="194" t="s">
        <v>5047</v>
      </c>
      <c r="G2630" s="239">
        <v>5901289531825</v>
      </c>
      <c r="H2630" s="16" t="s">
        <v>17</v>
      </c>
      <c r="I2630" s="113">
        <v>40.909999999999997</v>
      </c>
      <c r="J2630" s="115">
        <f>VLOOKUP(M2630,'Grupy rabatowe'!A:E,5,0)</f>
        <v>0</v>
      </c>
      <c r="K2630" s="100">
        <f t="shared" si="156"/>
        <v>0</v>
      </c>
      <c r="L2630" s="18">
        <f t="shared" si="157"/>
        <v>40.909999999999997</v>
      </c>
      <c r="M2630" s="19" t="s">
        <v>2777</v>
      </c>
      <c r="N2630" s="24" t="str">
        <f t="shared" si="153"/>
        <v>rabat - grupa</v>
      </c>
    </row>
    <row r="2631" spans="1:14" x14ac:dyDescent="0.25">
      <c r="A2631" s="196" t="s">
        <v>2182</v>
      </c>
      <c r="B2631" s="130" t="s">
        <v>2737</v>
      </c>
      <c r="C2631" s="51" t="s">
        <v>535</v>
      </c>
      <c r="D2631" s="52"/>
      <c r="E2631" s="50"/>
      <c r="F2631" s="194" t="s">
        <v>5047</v>
      </c>
      <c r="G2631" s="239">
        <v>5901289538596</v>
      </c>
      <c r="H2631" s="16" t="s">
        <v>17</v>
      </c>
      <c r="I2631" s="113">
        <v>24.25</v>
      </c>
      <c r="J2631" s="115">
        <f>VLOOKUP(M2631,'Grupy rabatowe'!A:E,5,0)</f>
        <v>0</v>
      </c>
      <c r="K2631" s="100">
        <f t="shared" si="156"/>
        <v>0</v>
      </c>
      <c r="L2631" s="18">
        <f t="shared" si="157"/>
        <v>24.25</v>
      </c>
      <c r="M2631" s="19" t="s">
        <v>2777</v>
      </c>
      <c r="N2631" s="24" t="str">
        <f t="shared" si="153"/>
        <v>rabat - grupa</v>
      </c>
    </row>
    <row r="2632" spans="1:14" x14ac:dyDescent="0.25">
      <c r="A2632" s="196" t="s">
        <v>2183</v>
      </c>
      <c r="B2632" s="130" t="s">
        <v>2738</v>
      </c>
      <c r="C2632" s="51" t="s">
        <v>535</v>
      </c>
      <c r="D2632" s="52"/>
      <c r="E2632" s="50"/>
      <c r="F2632" s="194" t="s">
        <v>5047</v>
      </c>
      <c r="G2632" s="239">
        <v>5901289531863</v>
      </c>
      <c r="H2632" s="16" t="s">
        <v>17</v>
      </c>
      <c r="I2632" s="113">
        <v>33.22</v>
      </c>
      <c r="J2632" s="115">
        <f>VLOOKUP(M2632,'Grupy rabatowe'!A:E,5,0)</f>
        <v>0</v>
      </c>
      <c r="K2632" s="100">
        <f t="shared" si="156"/>
        <v>0</v>
      </c>
      <c r="L2632" s="18">
        <f t="shared" si="157"/>
        <v>33.22</v>
      </c>
      <c r="M2632" s="19" t="s">
        <v>2777</v>
      </c>
      <c r="N2632" s="24" t="str">
        <f t="shared" si="153"/>
        <v>rabat - grupa</v>
      </c>
    </row>
    <row r="2633" spans="1:14" x14ac:dyDescent="0.25">
      <c r="A2633" s="196" t="s">
        <v>2184</v>
      </c>
      <c r="B2633" s="130" t="s">
        <v>2739</v>
      </c>
      <c r="C2633" s="51" t="s">
        <v>535</v>
      </c>
      <c r="D2633" s="52"/>
      <c r="E2633" s="50"/>
      <c r="F2633" s="194" t="s">
        <v>5047</v>
      </c>
      <c r="G2633" s="239">
        <v>5901289531870</v>
      </c>
      <c r="H2633" s="16" t="s">
        <v>17</v>
      </c>
      <c r="I2633" s="113">
        <v>46.8</v>
      </c>
      <c r="J2633" s="115">
        <f>VLOOKUP(M2633,'Grupy rabatowe'!A:E,5,0)</f>
        <v>0</v>
      </c>
      <c r="K2633" s="100">
        <f t="shared" si="156"/>
        <v>0</v>
      </c>
      <c r="L2633" s="18">
        <f t="shared" si="157"/>
        <v>46.8</v>
      </c>
      <c r="M2633" s="19" t="s">
        <v>2777</v>
      </c>
      <c r="N2633" s="24" t="str">
        <f t="shared" si="153"/>
        <v>rabat - grupa</v>
      </c>
    </row>
    <row r="2634" spans="1:14" x14ac:dyDescent="0.25">
      <c r="A2634" s="196" t="s">
        <v>2185</v>
      </c>
      <c r="B2634" s="130" t="s">
        <v>2740</v>
      </c>
      <c r="C2634" s="51" t="s">
        <v>535</v>
      </c>
      <c r="D2634" s="52"/>
      <c r="E2634" s="50"/>
      <c r="F2634" s="194" t="s">
        <v>5047</v>
      </c>
      <c r="G2634" s="239">
        <v>5902188704501</v>
      </c>
      <c r="H2634" s="16" t="s">
        <v>17</v>
      </c>
      <c r="I2634" s="113">
        <v>24.59</v>
      </c>
      <c r="J2634" s="115">
        <f>VLOOKUP(M2634,'Grupy rabatowe'!A:E,5,0)</f>
        <v>0</v>
      </c>
      <c r="K2634" s="100">
        <f t="shared" si="156"/>
        <v>0</v>
      </c>
      <c r="L2634" s="18">
        <f t="shared" si="157"/>
        <v>24.59</v>
      </c>
      <c r="M2634" s="19" t="s">
        <v>2777</v>
      </c>
      <c r="N2634" s="24" t="str">
        <f t="shared" si="153"/>
        <v>rabat - grupa</v>
      </c>
    </row>
    <row r="2635" spans="1:14" x14ac:dyDescent="0.25">
      <c r="A2635" s="196" t="s">
        <v>2186</v>
      </c>
      <c r="B2635" s="130" t="s">
        <v>2741</v>
      </c>
      <c r="C2635" s="51" t="s">
        <v>535</v>
      </c>
      <c r="D2635" s="52"/>
      <c r="E2635" s="50"/>
      <c r="F2635" s="194" t="s">
        <v>5047</v>
      </c>
      <c r="G2635" s="239">
        <v>5902188704518</v>
      </c>
      <c r="H2635" s="16" t="s">
        <v>17</v>
      </c>
      <c r="I2635" s="113">
        <v>34.07</v>
      </c>
      <c r="J2635" s="115">
        <f>VLOOKUP(M2635,'Grupy rabatowe'!A:E,5,0)</f>
        <v>0</v>
      </c>
      <c r="K2635" s="100">
        <f t="shared" si="156"/>
        <v>0</v>
      </c>
      <c r="L2635" s="18">
        <f t="shared" si="157"/>
        <v>34.07</v>
      </c>
      <c r="M2635" s="19" t="s">
        <v>2777</v>
      </c>
      <c r="N2635" s="24" t="str">
        <f t="shared" si="153"/>
        <v>rabat - grupa</v>
      </c>
    </row>
    <row r="2636" spans="1:14" x14ac:dyDescent="0.25">
      <c r="A2636" s="196" t="s">
        <v>2187</v>
      </c>
      <c r="B2636" s="130" t="s">
        <v>2742</v>
      </c>
      <c r="C2636" s="51" t="s">
        <v>535</v>
      </c>
      <c r="D2636" s="52"/>
      <c r="E2636" s="50"/>
      <c r="F2636" s="194" t="s">
        <v>5047</v>
      </c>
      <c r="G2636" s="239">
        <v>5902188704525</v>
      </c>
      <c r="H2636" s="16" t="s">
        <v>17</v>
      </c>
      <c r="I2636" s="113">
        <v>45.86</v>
      </c>
      <c r="J2636" s="115">
        <f>VLOOKUP(M2636,'Grupy rabatowe'!A:E,5,0)</f>
        <v>0</v>
      </c>
      <c r="K2636" s="100">
        <f t="shared" si="156"/>
        <v>0</v>
      </c>
      <c r="L2636" s="18">
        <f t="shared" si="157"/>
        <v>45.86</v>
      </c>
      <c r="M2636" s="19" t="s">
        <v>2777</v>
      </c>
      <c r="N2636" s="24" t="str">
        <f t="shared" si="153"/>
        <v>rabat - grupa</v>
      </c>
    </row>
    <row r="2637" spans="1:14" x14ac:dyDescent="0.25">
      <c r="A2637" s="196" t="s">
        <v>2188</v>
      </c>
      <c r="B2637" s="130" t="s">
        <v>2743</v>
      </c>
      <c r="C2637" s="51" t="s">
        <v>535</v>
      </c>
      <c r="D2637" s="52"/>
      <c r="E2637" s="50"/>
      <c r="F2637" s="194" t="s">
        <v>5047</v>
      </c>
      <c r="G2637" s="239">
        <v>5902188704532</v>
      </c>
      <c r="H2637" s="16" t="s">
        <v>17</v>
      </c>
      <c r="I2637" s="113">
        <v>29.15</v>
      </c>
      <c r="J2637" s="115">
        <f>VLOOKUP(M2637,'Grupy rabatowe'!A:E,5,0)</f>
        <v>0</v>
      </c>
      <c r="K2637" s="100">
        <f t="shared" si="156"/>
        <v>0</v>
      </c>
      <c r="L2637" s="18">
        <f t="shared" si="157"/>
        <v>29.15</v>
      </c>
      <c r="M2637" s="19" t="s">
        <v>2777</v>
      </c>
      <c r="N2637" s="24" t="str">
        <f t="shared" si="153"/>
        <v>rabat - grupa</v>
      </c>
    </row>
    <row r="2638" spans="1:14" x14ac:dyDescent="0.25">
      <c r="A2638" s="196" t="s">
        <v>2189</v>
      </c>
      <c r="B2638" s="130" t="s">
        <v>2744</v>
      </c>
      <c r="C2638" s="51" t="s">
        <v>535</v>
      </c>
      <c r="D2638" s="52"/>
      <c r="E2638" s="50"/>
      <c r="F2638" s="194" t="s">
        <v>5047</v>
      </c>
      <c r="G2638" s="239">
        <v>5902188704549</v>
      </c>
      <c r="H2638" s="16" t="s">
        <v>17</v>
      </c>
      <c r="I2638" s="113">
        <v>41.75</v>
      </c>
      <c r="J2638" s="115">
        <f>VLOOKUP(M2638,'Grupy rabatowe'!A:E,5,0)</f>
        <v>0</v>
      </c>
      <c r="K2638" s="100">
        <f t="shared" si="156"/>
        <v>0</v>
      </c>
      <c r="L2638" s="18">
        <f t="shared" si="157"/>
        <v>41.75</v>
      </c>
      <c r="M2638" s="19" t="s">
        <v>2777</v>
      </c>
      <c r="N2638" s="24" t="str">
        <f t="shared" si="153"/>
        <v>rabat - grupa</v>
      </c>
    </row>
    <row r="2639" spans="1:14" x14ac:dyDescent="0.25">
      <c r="A2639" s="196" t="s">
        <v>2190</v>
      </c>
      <c r="B2639" s="130" t="s">
        <v>2745</v>
      </c>
      <c r="C2639" s="51" t="s">
        <v>535</v>
      </c>
      <c r="D2639" s="52"/>
      <c r="E2639" s="50"/>
      <c r="F2639" s="194" t="s">
        <v>5047</v>
      </c>
      <c r="G2639" s="239">
        <v>5902188704556</v>
      </c>
      <c r="H2639" s="16" t="s">
        <v>17</v>
      </c>
      <c r="I2639" s="113">
        <v>60.64</v>
      </c>
      <c r="J2639" s="115">
        <f>VLOOKUP(M2639,'Grupy rabatowe'!A:E,5,0)</f>
        <v>0</v>
      </c>
      <c r="K2639" s="100">
        <f t="shared" si="156"/>
        <v>0</v>
      </c>
      <c r="L2639" s="18">
        <f t="shared" si="157"/>
        <v>60.64</v>
      </c>
      <c r="M2639" s="19" t="s">
        <v>2777</v>
      </c>
      <c r="N2639" s="24" t="str">
        <f t="shared" si="153"/>
        <v>rabat - grupa</v>
      </c>
    </row>
    <row r="2640" spans="1:14" x14ac:dyDescent="0.25">
      <c r="A2640" s="196" t="s">
        <v>2191</v>
      </c>
      <c r="B2640" s="130" t="s">
        <v>2746</v>
      </c>
      <c r="C2640" s="51" t="s">
        <v>535</v>
      </c>
      <c r="D2640" s="52"/>
      <c r="E2640" s="50"/>
      <c r="F2640" s="194" t="s">
        <v>5047</v>
      </c>
      <c r="G2640" s="239">
        <v>5901087040321</v>
      </c>
      <c r="H2640" s="16" t="s">
        <v>17</v>
      </c>
      <c r="I2640" s="113">
        <v>118.64</v>
      </c>
      <c r="J2640" s="115">
        <f>VLOOKUP(M2640,'Grupy rabatowe'!A:E,5,0)</f>
        <v>0</v>
      </c>
      <c r="K2640" s="100">
        <f t="shared" si="156"/>
        <v>0</v>
      </c>
      <c r="L2640" s="18">
        <f t="shared" si="157"/>
        <v>118.64</v>
      </c>
      <c r="M2640" s="19" t="s">
        <v>2777</v>
      </c>
      <c r="N2640" s="24" t="str">
        <f t="shared" si="153"/>
        <v>rabat - grupa</v>
      </c>
    </row>
    <row r="2641" spans="1:14" x14ac:dyDescent="0.25">
      <c r="A2641" s="196" t="s">
        <v>2192</v>
      </c>
      <c r="B2641" s="130" t="s">
        <v>2747</v>
      </c>
      <c r="C2641" s="51" t="s">
        <v>535</v>
      </c>
      <c r="D2641" s="52"/>
      <c r="E2641" s="50"/>
      <c r="F2641" s="194" t="s">
        <v>5047</v>
      </c>
      <c r="G2641" s="239">
        <v>5901289537834</v>
      </c>
      <c r="H2641" s="16" t="s">
        <v>17</v>
      </c>
      <c r="I2641" s="113">
        <v>58.36</v>
      </c>
      <c r="J2641" s="115">
        <f>VLOOKUP(M2641,'Grupy rabatowe'!A:E,5,0)</f>
        <v>0</v>
      </c>
      <c r="K2641" s="100">
        <f t="shared" si="156"/>
        <v>0</v>
      </c>
      <c r="L2641" s="18">
        <f t="shared" si="157"/>
        <v>58.36</v>
      </c>
      <c r="M2641" s="19" t="s">
        <v>2777</v>
      </c>
      <c r="N2641" s="24" t="str">
        <f t="shared" si="153"/>
        <v>rabat - grupa</v>
      </c>
    </row>
    <row r="2642" spans="1:14" x14ac:dyDescent="0.25">
      <c r="A2642" s="196" t="s">
        <v>2193</v>
      </c>
      <c r="B2642" s="130" t="s">
        <v>2748</v>
      </c>
      <c r="C2642" s="51" t="s">
        <v>535</v>
      </c>
      <c r="D2642" s="52"/>
      <c r="E2642" s="50"/>
      <c r="F2642" s="194" t="s">
        <v>5047</v>
      </c>
      <c r="G2642" s="239">
        <v>5901289537841</v>
      </c>
      <c r="H2642" s="16" t="s">
        <v>17</v>
      </c>
      <c r="I2642" s="113">
        <v>84.55</v>
      </c>
      <c r="J2642" s="115">
        <f>VLOOKUP(M2642,'Grupy rabatowe'!A:E,5,0)</f>
        <v>0</v>
      </c>
      <c r="K2642" s="100">
        <f t="shared" si="156"/>
        <v>0</v>
      </c>
      <c r="L2642" s="18">
        <f t="shared" si="157"/>
        <v>84.55</v>
      </c>
      <c r="M2642" s="19" t="s">
        <v>2777</v>
      </c>
      <c r="N2642" s="24" t="str">
        <f t="shared" si="153"/>
        <v>rabat - grupa</v>
      </c>
    </row>
    <row r="2643" spans="1:14" x14ac:dyDescent="0.25">
      <c r="A2643" s="196" t="s">
        <v>2194</v>
      </c>
      <c r="B2643" s="130" t="s">
        <v>2749</v>
      </c>
      <c r="C2643" s="51" t="s">
        <v>535</v>
      </c>
      <c r="D2643" s="52"/>
      <c r="E2643" s="50"/>
      <c r="F2643" s="194" t="s">
        <v>5047</v>
      </c>
      <c r="G2643" s="239">
        <v>5901087040338</v>
      </c>
      <c r="H2643" s="16" t="s">
        <v>17</v>
      </c>
      <c r="I2643" s="113">
        <v>163.63999999999999</v>
      </c>
      <c r="J2643" s="115">
        <f>VLOOKUP(M2643,'Grupy rabatowe'!A:E,5,0)</f>
        <v>0</v>
      </c>
      <c r="K2643" s="100">
        <f t="shared" si="156"/>
        <v>0</v>
      </c>
      <c r="L2643" s="18">
        <f t="shared" si="157"/>
        <v>163.63999999999999</v>
      </c>
      <c r="M2643" s="19" t="s">
        <v>2777</v>
      </c>
      <c r="N2643" s="24" t="str">
        <f t="shared" si="153"/>
        <v>rabat - grupa</v>
      </c>
    </row>
    <row r="2644" spans="1:14" x14ac:dyDescent="0.25">
      <c r="A2644" s="196" t="s">
        <v>2195</v>
      </c>
      <c r="B2644" s="130" t="s">
        <v>2750</v>
      </c>
      <c r="C2644" s="51" t="s">
        <v>535</v>
      </c>
      <c r="D2644" s="52"/>
      <c r="E2644" s="50"/>
      <c r="F2644" s="194" t="s">
        <v>5047</v>
      </c>
      <c r="G2644" s="239">
        <v>5901289538602</v>
      </c>
      <c r="H2644" s="16" t="s">
        <v>17</v>
      </c>
      <c r="I2644" s="113">
        <v>24.59</v>
      </c>
      <c r="J2644" s="115">
        <f>VLOOKUP(M2644,'Grupy rabatowe'!A:E,5,0)</f>
        <v>0</v>
      </c>
      <c r="K2644" s="100">
        <f t="shared" si="156"/>
        <v>0</v>
      </c>
      <c r="L2644" s="18">
        <f t="shared" si="157"/>
        <v>24.59</v>
      </c>
      <c r="M2644" s="19" t="s">
        <v>2777</v>
      </c>
      <c r="N2644" s="24" t="str">
        <f t="shared" si="153"/>
        <v>rabat - grupa</v>
      </c>
    </row>
    <row r="2645" spans="1:14" x14ac:dyDescent="0.25">
      <c r="A2645" s="196" t="s">
        <v>2196</v>
      </c>
      <c r="B2645" s="130" t="s">
        <v>2751</v>
      </c>
      <c r="C2645" s="51" t="s">
        <v>535</v>
      </c>
      <c r="D2645" s="52"/>
      <c r="E2645" s="50"/>
      <c r="F2645" s="194" t="s">
        <v>5047</v>
      </c>
      <c r="G2645" s="239">
        <v>5901289531832</v>
      </c>
      <c r="H2645" s="16" t="s">
        <v>17</v>
      </c>
      <c r="I2645" s="113">
        <v>34.07</v>
      </c>
      <c r="J2645" s="115">
        <f>VLOOKUP(M2645,'Grupy rabatowe'!A:E,5,0)</f>
        <v>0</v>
      </c>
      <c r="K2645" s="100">
        <f t="shared" si="156"/>
        <v>0</v>
      </c>
      <c r="L2645" s="18">
        <f t="shared" si="157"/>
        <v>34.07</v>
      </c>
      <c r="M2645" s="19" t="s">
        <v>2777</v>
      </c>
      <c r="N2645" s="24" t="str">
        <f t="shared" si="153"/>
        <v>rabat - grupa</v>
      </c>
    </row>
    <row r="2646" spans="1:14" x14ac:dyDescent="0.25">
      <c r="A2646" s="196" t="s">
        <v>2197</v>
      </c>
      <c r="B2646" s="130" t="s">
        <v>2752</v>
      </c>
      <c r="C2646" s="51" t="s">
        <v>535</v>
      </c>
      <c r="D2646" s="52"/>
      <c r="E2646" s="50"/>
      <c r="F2646" s="194" t="s">
        <v>5047</v>
      </c>
      <c r="G2646" s="239">
        <v>5901289531849</v>
      </c>
      <c r="H2646" s="16" t="s">
        <v>17</v>
      </c>
      <c r="I2646" s="113">
        <v>45.86</v>
      </c>
      <c r="J2646" s="115">
        <f>VLOOKUP(M2646,'Grupy rabatowe'!A:E,5,0)</f>
        <v>0</v>
      </c>
      <c r="K2646" s="100">
        <f t="shared" si="156"/>
        <v>0</v>
      </c>
      <c r="L2646" s="18">
        <f t="shared" si="157"/>
        <v>45.86</v>
      </c>
      <c r="M2646" s="19" t="s">
        <v>2777</v>
      </c>
      <c r="N2646" s="24" t="str">
        <f t="shared" si="153"/>
        <v>rabat - grupa</v>
      </c>
    </row>
    <row r="2647" spans="1:14" x14ac:dyDescent="0.25">
      <c r="A2647" s="196" t="s">
        <v>2198</v>
      </c>
      <c r="B2647" s="130" t="s">
        <v>2753</v>
      </c>
      <c r="C2647" s="51" t="s">
        <v>535</v>
      </c>
      <c r="D2647" s="52"/>
      <c r="E2647" s="50"/>
      <c r="F2647" s="194" t="s">
        <v>5047</v>
      </c>
      <c r="G2647" s="239">
        <v>5901289538619</v>
      </c>
      <c r="H2647" s="16" t="s">
        <v>17</v>
      </c>
      <c r="I2647" s="113">
        <v>29.15</v>
      </c>
      <c r="J2647" s="115">
        <f>VLOOKUP(M2647,'Grupy rabatowe'!A:E,5,0)</f>
        <v>0</v>
      </c>
      <c r="K2647" s="100">
        <f t="shared" si="156"/>
        <v>0</v>
      </c>
      <c r="L2647" s="18">
        <f t="shared" si="157"/>
        <v>29.15</v>
      </c>
      <c r="M2647" s="19" t="s">
        <v>2777</v>
      </c>
      <c r="N2647" s="24" t="str">
        <f t="shared" si="153"/>
        <v>rabat - grupa</v>
      </c>
    </row>
    <row r="2648" spans="1:14" x14ac:dyDescent="0.25">
      <c r="A2648" s="196" t="s">
        <v>2199</v>
      </c>
      <c r="B2648" s="130" t="s">
        <v>2754</v>
      </c>
      <c r="C2648" s="51" t="s">
        <v>535</v>
      </c>
      <c r="D2648" s="52"/>
      <c r="E2648" s="50"/>
      <c r="F2648" s="194" t="s">
        <v>5047</v>
      </c>
      <c r="G2648" s="239">
        <v>5901289530446</v>
      </c>
      <c r="H2648" s="16" t="s">
        <v>17</v>
      </c>
      <c r="I2648" s="113">
        <v>41.75</v>
      </c>
      <c r="J2648" s="115">
        <f>VLOOKUP(M2648,'Grupy rabatowe'!A:E,5,0)</f>
        <v>0</v>
      </c>
      <c r="K2648" s="100">
        <f t="shared" si="156"/>
        <v>0</v>
      </c>
      <c r="L2648" s="18">
        <f t="shared" si="157"/>
        <v>41.75</v>
      </c>
      <c r="M2648" s="19" t="s">
        <v>2777</v>
      </c>
      <c r="N2648" s="24" t="str">
        <f t="shared" si="153"/>
        <v>rabat - grupa</v>
      </c>
    </row>
    <row r="2649" spans="1:14" x14ac:dyDescent="0.25">
      <c r="A2649" s="196" t="s">
        <v>2200</v>
      </c>
      <c r="B2649" s="130" t="s">
        <v>2755</v>
      </c>
      <c r="C2649" s="51" t="s">
        <v>535</v>
      </c>
      <c r="D2649" s="52"/>
      <c r="E2649" s="50"/>
      <c r="F2649" s="194" t="s">
        <v>5047</v>
      </c>
      <c r="G2649" s="239">
        <v>5901289531856</v>
      </c>
      <c r="H2649" s="16" t="s">
        <v>17</v>
      </c>
      <c r="I2649" s="113">
        <v>60.64</v>
      </c>
      <c r="J2649" s="115">
        <f>VLOOKUP(M2649,'Grupy rabatowe'!A:E,5,0)</f>
        <v>0</v>
      </c>
      <c r="K2649" s="100">
        <f t="shared" si="156"/>
        <v>0</v>
      </c>
      <c r="L2649" s="18">
        <f t="shared" si="157"/>
        <v>60.64</v>
      </c>
      <c r="M2649" s="19" t="s">
        <v>2777</v>
      </c>
      <c r="N2649" s="24" t="str">
        <f t="shared" si="153"/>
        <v>rabat - grupa</v>
      </c>
    </row>
    <row r="2650" spans="1:14" x14ac:dyDescent="0.25">
      <c r="A2650" s="196" t="s">
        <v>2201</v>
      </c>
      <c r="B2650" s="233" t="s">
        <v>2756</v>
      </c>
      <c r="C2650" s="51" t="s">
        <v>535</v>
      </c>
      <c r="D2650" s="52"/>
      <c r="E2650" s="50"/>
      <c r="F2650" s="194" t="s">
        <v>5235</v>
      </c>
      <c r="G2650" s="239">
        <v>5901289535618</v>
      </c>
      <c r="H2650" s="16" t="s">
        <v>17</v>
      </c>
      <c r="I2650" s="113">
        <v>23.42</v>
      </c>
      <c r="J2650" s="115">
        <f>VLOOKUP(M2650,'Grupy rabatowe'!A:E,5,0)</f>
        <v>0</v>
      </c>
      <c r="K2650" s="100">
        <f t="shared" si="156"/>
        <v>0</v>
      </c>
      <c r="L2650" s="18">
        <f t="shared" si="157"/>
        <v>23.42</v>
      </c>
      <c r="M2650" s="19" t="s">
        <v>2776</v>
      </c>
      <c r="N2650" s="24" t="str">
        <f t="shared" si="153"/>
        <v>rabat - grupa</v>
      </c>
    </row>
    <row r="2651" spans="1:14" x14ac:dyDescent="0.25">
      <c r="A2651" s="196" t="s">
        <v>2202</v>
      </c>
      <c r="B2651" s="233" t="s">
        <v>2757</v>
      </c>
      <c r="C2651" s="51" t="s">
        <v>535</v>
      </c>
      <c r="D2651" s="52"/>
      <c r="E2651" s="50"/>
      <c r="F2651" s="194" t="s">
        <v>5235</v>
      </c>
      <c r="G2651" s="239">
        <v>5901289532662</v>
      </c>
      <c r="H2651" s="16" t="s">
        <v>17</v>
      </c>
      <c r="I2651" s="113">
        <v>32.450000000000003</v>
      </c>
      <c r="J2651" s="115">
        <f>VLOOKUP(M2651,'Grupy rabatowe'!A:E,5,0)</f>
        <v>0</v>
      </c>
      <c r="K2651" s="100">
        <f t="shared" si="156"/>
        <v>0</v>
      </c>
      <c r="L2651" s="18">
        <f t="shared" si="157"/>
        <v>32.450000000000003</v>
      </c>
      <c r="M2651" s="19" t="s">
        <v>2776</v>
      </c>
      <c r="N2651" s="24" t="str">
        <f t="shared" ref="N2651:N2714" si="158">IF(J2651=K2651,"rabat - grupa","rabat - produkt")</f>
        <v>rabat - grupa</v>
      </c>
    </row>
    <row r="2652" spans="1:14" x14ac:dyDescent="0.25">
      <c r="A2652" s="196" t="s">
        <v>2203</v>
      </c>
      <c r="B2652" s="233" t="s">
        <v>2758</v>
      </c>
      <c r="C2652" s="51" t="s">
        <v>535</v>
      </c>
      <c r="D2652" s="52"/>
      <c r="E2652" s="50"/>
      <c r="F2652" s="194" t="s">
        <v>5235</v>
      </c>
      <c r="G2652" s="239">
        <v>5901289531955</v>
      </c>
      <c r="H2652" s="16" t="s">
        <v>17</v>
      </c>
      <c r="I2652" s="113">
        <v>43.68</v>
      </c>
      <c r="J2652" s="115">
        <f>VLOOKUP(M2652,'Grupy rabatowe'!A:E,5,0)</f>
        <v>0</v>
      </c>
      <c r="K2652" s="100">
        <f t="shared" si="156"/>
        <v>0</v>
      </c>
      <c r="L2652" s="18">
        <f t="shared" si="157"/>
        <v>43.68</v>
      </c>
      <c r="M2652" s="19" t="s">
        <v>2776</v>
      </c>
      <c r="N2652" s="24" t="str">
        <f t="shared" si="158"/>
        <v>rabat - grupa</v>
      </c>
    </row>
    <row r="2653" spans="1:14" x14ac:dyDescent="0.25">
      <c r="A2653" s="196" t="s">
        <v>2204</v>
      </c>
      <c r="B2653" s="233" t="s">
        <v>2759</v>
      </c>
      <c r="C2653" s="51" t="s">
        <v>535</v>
      </c>
      <c r="D2653" s="52"/>
      <c r="E2653" s="50"/>
      <c r="F2653" s="194" t="s">
        <v>5235</v>
      </c>
      <c r="G2653" s="239">
        <v>5901289531948</v>
      </c>
      <c r="H2653" s="16" t="s">
        <v>17</v>
      </c>
      <c r="I2653" s="113">
        <v>26.21</v>
      </c>
      <c r="J2653" s="115">
        <f>VLOOKUP(M2653,'Grupy rabatowe'!A:E,5,0)</f>
        <v>0</v>
      </c>
      <c r="K2653" s="100">
        <f t="shared" si="156"/>
        <v>0</v>
      </c>
      <c r="L2653" s="18">
        <f t="shared" si="157"/>
        <v>26.21</v>
      </c>
      <c r="M2653" s="19" t="s">
        <v>2776</v>
      </c>
      <c r="N2653" s="24" t="str">
        <f t="shared" si="158"/>
        <v>rabat - grupa</v>
      </c>
    </row>
    <row r="2654" spans="1:14" x14ac:dyDescent="0.25">
      <c r="A2654" s="196" t="s">
        <v>2205</v>
      </c>
      <c r="B2654" s="233" t="s">
        <v>2760</v>
      </c>
      <c r="C2654" s="51" t="s">
        <v>535</v>
      </c>
      <c r="D2654" s="52"/>
      <c r="E2654" s="50"/>
      <c r="F2654" s="194" t="s">
        <v>5235</v>
      </c>
      <c r="G2654" s="239">
        <v>5901289531924</v>
      </c>
      <c r="H2654" s="16" t="s">
        <v>17</v>
      </c>
      <c r="I2654" s="113">
        <v>38.43</v>
      </c>
      <c r="J2654" s="115">
        <f>VLOOKUP(M2654,'Grupy rabatowe'!A:E,5,0)</f>
        <v>0</v>
      </c>
      <c r="K2654" s="100">
        <f t="shared" si="156"/>
        <v>0</v>
      </c>
      <c r="L2654" s="18">
        <f t="shared" si="157"/>
        <v>38.43</v>
      </c>
      <c r="M2654" s="19" t="s">
        <v>2776</v>
      </c>
      <c r="N2654" s="24" t="str">
        <f t="shared" si="158"/>
        <v>rabat - grupa</v>
      </c>
    </row>
    <row r="2655" spans="1:14" x14ac:dyDescent="0.25">
      <c r="A2655" s="196" t="s">
        <v>2206</v>
      </c>
      <c r="B2655" s="233" t="s">
        <v>2761</v>
      </c>
      <c r="C2655" s="51" t="s">
        <v>535</v>
      </c>
      <c r="D2655" s="52"/>
      <c r="E2655" s="50"/>
      <c r="F2655" s="194" t="s">
        <v>5235</v>
      </c>
      <c r="G2655" s="239">
        <v>5901289532013</v>
      </c>
      <c r="H2655" s="16" t="s">
        <v>17</v>
      </c>
      <c r="I2655" s="113">
        <v>53.97</v>
      </c>
      <c r="J2655" s="115">
        <f>VLOOKUP(M2655,'Grupy rabatowe'!A:E,5,0)</f>
        <v>0</v>
      </c>
      <c r="K2655" s="100">
        <f t="shared" si="156"/>
        <v>0</v>
      </c>
      <c r="L2655" s="18">
        <f t="shared" si="157"/>
        <v>53.97</v>
      </c>
      <c r="M2655" s="19" t="s">
        <v>2776</v>
      </c>
      <c r="N2655" s="24" t="str">
        <f t="shared" si="158"/>
        <v>rabat - grupa</v>
      </c>
    </row>
    <row r="2656" spans="1:14" x14ac:dyDescent="0.25">
      <c r="A2656" s="196" t="s">
        <v>2207</v>
      </c>
      <c r="B2656" s="233" t="s">
        <v>2762</v>
      </c>
      <c r="C2656" s="51" t="s">
        <v>535</v>
      </c>
      <c r="D2656" s="52"/>
      <c r="E2656" s="50"/>
      <c r="F2656" s="194" t="s">
        <v>5235</v>
      </c>
      <c r="G2656" s="239">
        <v>5902188707892</v>
      </c>
      <c r="H2656" s="16" t="s">
        <v>17</v>
      </c>
      <c r="I2656" s="113">
        <v>23.42</v>
      </c>
      <c r="J2656" s="115">
        <f>VLOOKUP(M2656,'Grupy rabatowe'!A:E,5,0)</f>
        <v>0</v>
      </c>
      <c r="K2656" s="100">
        <f t="shared" si="156"/>
        <v>0</v>
      </c>
      <c r="L2656" s="18">
        <f t="shared" si="157"/>
        <v>23.42</v>
      </c>
      <c r="M2656" s="19" t="s">
        <v>2776</v>
      </c>
      <c r="N2656" s="24" t="str">
        <f t="shared" si="158"/>
        <v>rabat - grupa</v>
      </c>
    </row>
    <row r="2657" spans="1:14" x14ac:dyDescent="0.25">
      <c r="A2657" s="196" t="s">
        <v>2208</v>
      </c>
      <c r="B2657" s="233" t="s">
        <v>2763</v>
      </c>
      <c r="C2657" s="51" t="s">
        <v>535</v>
      </c>
      <c r="D2657" s="52"/>
      <c r="E2657" s="50"/>
      <c r="F2657" s="194" t="s">
        <v>5235</v>
      </c>
      <c r="G2657" s="239">
        <v>5902188707908</v>
      </c>
      <c r="H2657" s="16" t="s">
        <v>17</v>
      </c>
      <c r="I2657" s="113">
        <v>32.450000000000003</v>
      </c>
      <c r="J2657" s="115">
        <f>VLOOKUP(M2657,'Grupy rabatowe'!A:E,5,0)</f>
        <v>0</v>
      </c>
      <c r="K2657" s="100">
        <f t="shared" si="156"/>
        <v>0</v>
      </c>
      <c r="L2657" s="18">
        <f t="shared" si="157"/>
        <v>32.450000000000003</v>
      </c>
      <c r="M2657" s="19" t="s">
        <v>2776</v>
      </c>
      <c r="N2657" s="24" t="str">
        <f t="shared" si="158"/>
        <v>rabat - grupa</v>
      </c>
    </row>
    <row r="2658" spans="1:14" x14ac:dyDescent="0.25">
      <c r="A2658" s="196" t="s">
        <v>2209</v>
      </c>
      <c r="B2658" s="233" t="s">
        <v>2764</v>
      </c>
      <c r="C2658" s="51" t="s">
        <v>535</v>
      </c>
      <c r="D2658" s="52"/>
      <c r="E2658" s="50"/>
      <c r="F2658" s="194" t="s">
        <v>5235</v>
      </c>
      <c r="G2658" s="239">
        <v>5902188707915</v>
      </c>
      <c r="H2658" s="16" t="s">
        <v>17</v>
      </c>
      <c r="I2658" s="113">
        <v>43.68</v>
      </c>
      <c r="J2658" s="115">
        <f>VLOOKUP(M2658,'Grupy rabatowe'!A:E,5,0)</f>
        <v>0</v>
      </c>
      <c r="K2658" s="100">
        <f t="shared" si="156"/>
        <v>0</v>
      </c>
      <c r="L2658" s="18">
        <f t="shared" si="157"/>
        <v>43.68</v>
      </c>
      <c r="M2658" s="19" t="s">
        <v>2776</v>
      </c>
      <c r="N2658" s="24" t="str">
        <f t="shared" si="158"/>
        <v>rabat - grupa</v>
      </c>
    </row>
    <row r="2659" spans="1:14" x14ac:dyDescent="0.25">
      <c r="A2659" s="196" t="s">
        <v>2210</v>
      </c>
      <c r="B2659" s="233" t="s">
        <v>2765</v>
      </c>
      <c r="C2659" s="51" t="s">
        <v>535</v>
      </c>
      <c r="D2659" s="52"/>
      <c r="E2659" s="50"/>
      <c r="F2659" s="194" t="s">
        <v>5235</v>
      </c>
      <c r="G2659" s="239">
        <v>5902188707922</v>
      </c>
      <c r="H2659" s="16" t="s">
        <v>17</v>
      </c>
      <c r="I2659" s="113">
        <v>26.21</v>
      </c>
      <c r="J2659" s="115">
        <f>VLOOKUP(M2659,'Grupy rabatowe'!A:E,5,0)</f>
        <v>0</v>
      </c>
      <c r="K2659" s="100">
        <f t="shared" si="156"/>
        <v>0</v>
      </c>
      <c r="L2659" s="18">
        <f t="shared" si="157"/>
        <v>26.21</v>
      </c>
      <c r="M2659" s="19" t="s">
        <v>2776</v>
      </c>
      <c r="N2659" s="24" t="str">
        <f t="shared" si="158"/>
        <v>rabat - grupa</v>
      </c>
    </row>
    <row r="2660" spans="1:14" x14ac:dyDescent="0.25">
      <c r="A2660" s="196" t="s">
        <v>2211</v>
      </c>
      <c r="B2660" s="233" t="s">
        <v>2766</v>
      </c>
      <c r="C2660" s="51" t="s">
        <v>535</v>
      </c>
      <c r="D2660" s="52"/>
      <c r="E2660" s="50"/>
      <c r="F2660" s="194" t="s">
        <v>5235</v>
      </c>
      <c r="G2660" s="239">
        <v>5902188707939</v>
      </c>
      <c r="H2660" s="16" t="s">
        <v>17</v>
      </c>
      <c r="I2660" s="113">
        <v>38.43</v>
      </c>
      <c r="J2660" s="115">
        <f>VLOOKUP(M2660,'Grupy rabatowe'!A:E,5,0)</f>
        <v>0</v>
      </c>
      <c r="K2660" s="100">
        <f t="shared" si="156"/>
        <v>0</v>
      </c>
      <c r="L2660" s="18">
        <f t="shared" si="157"/>
        <v>38.43</v>
      </c>
      <c r="M2660" s="19" t="s">
        <v>2776</v>
      </c>
      <c r="N2660" s="24" t="str">
        <f t="shared" si="158"/>
        <v>rabat - grupa</v>
      </c>
    </row>
    <row r="2661" spans="1:14" x14ac:dyDescent="0.25">
      <c r="A2661" s="196" t="s">
        <v>2212</v>
      </c>
      <c r="B2661" s="233" t="s">
        <v>2767</v>
      </c>
      <c r="C2661" s="51" t="s">
        <v>535</v>
      </c>
      <c r="D2661" s="52"/>
      <c r="E2661" s="50"/>
      <c r="F2661" s="194" t="s">
        <v>5235</v>
      </c>
      <c r="G2661" s="239">
        <v>5902188707946</v>
      </c>
      <c r="H2661" s="16" t="s">
        <v>17</v>
      </c>
      <c r="I2661" s="113">
        <v>53.97</v>
      </c>
      <c r="J2661" s="115">
        <f>VLOOKUP(M2661,'Grupy rabatowe'!A:E,5,0)</f>
        <v>0</v>
      </c>
      <c r="K2661" s="100">
        <f t="shared" ref="K2661:K2724" si="159">J2661</f>
        <v>0</v>
      </c>
      <c r="L2661" s="18">
        <f t="shared" ref="L2661:L2724" si="160">I2661*(1-K2661)</f>
        <v>53.97</v>
      </c>
      <c r="M2661" s="19" t="s">
        <v>2776</v>
      </c>
      <c r="N2661" s="24" t="str">
        <f t="shared" si="158"/>
        <v>rabat - grupa</v>
      </c>
    </row>
    <row r="2662" spans="1:14" x14ac:dyDescent="0.25">
      <c r="A2662" s="196" t="s">
        <v>2215</v>
      </c>
      <c r="B2662" s="233" t="s">
        <v>2770</v>
      </c>
      <c r="C2662" s="51" t="s">
        <v>535</v>
      </c>
      <c r="D2662" s="52"/>
      <c r="E2662" s="50"/>
      <c r="F2662" s="194" t="s">
        <v>5235</v>
      </c>
      <c r="G2662" s="239">
        <v>5901289531726</v>
      </c>
      <c r="H2662" s="16" t="s">
        <v>17</v>
      </c>
      <c r="I2662" s="113">
        <v>11.21</v>
      </c>
      <c r="J2662" s="115">
        <f>VLOOKUP(M2662,'Grupy rabatowe'!A:E,5,0)</f>
        <v>0</v>
      </c>
      <c r="K2662" s="100">
        <f t="shared" si="159"/>
        <v>0</v>
      </c>
      <c r="L2662" s="18">
        <f t="shared" si="160"/>
        <v>11.21</v>
      </c>
      <c r="M2662" s="19" t="s">
        <v>2776</v>
      </c>
      <c r="N2662" s="24" t="str">
        <f t="shared" si="158"/>
        <v>rabat - grupa</v>
      </c>
    </row>
    <row r="2663" spans="1:14" x14ac:dyDescent="0.25">
      <c r="A2663" s="196" t="s">
        <v>2216</v>
      </c>
      <c r="B2663" s="233" t="s">
        <v>2771</v>
      </c>
      <c r="C2663" s="51" t="s">
        <v>535</v>
      </c>
      <c r="D2663" s="52"/>
      <c r="E2663" s="50"/>
      <c r="F2663" s="194" t="s">
        <v>5235</v>
      </c>
      <c r="G2663" s="239">
        <v>5901289531719</v>
      </c>
      <c r="H2663" s="16" t="s">
        <v>17</v>
      </c>
      <c r="I2663" s="113">
        <v>11.21</v>
      </c>
      <c r="J2663" s="115">
        <f>VLOOKUP(M2663,'Grupy rabatowe'!A:E,5,0)</f>
        <v>0</v>
      </c>
      <c r="K2663" s="100">
        <f t="shared" si="159"/>
        <v>0</v>
      </c>
      <c r="L2663" s="18">
        <f t="shared" si="160"/>
        <v>11.21</v>
      </c>
      <c r="M2663" s="19" t="s">
        <v>2776</v>
      </c>
      <c r="N2663" s="24" t="str">
        <f t="shared" si="158"/>
        <v>rabat - grupa</v>
      </c>
    </row>
    <row r="2664" spans="1:14" x14ac:dyDescent="0.25">
      <c r="A2664" s="196" t="s">
        <v>2213</v>
      </c>
      <c r="B2664" s="233" t="s">
        <v>2768</v>
      </c>
      <c r="C2664" s="51" t="s">
        <v>535</v>
      </c>
      <c r="D2664" s="52"/>
      <c r="E2664" s="50"/>
      <c r="F2664" s="194" t="s">
        <v>5235</v>
      </c>
      <c r="G2664" s="239">
        <v>5901289531702</v>
      </c>
      <c r="H2664" s="16" t="s">
        <v>17</v>
      </c>
      <c r="I2664" s="113">
        <v>15.95</v>
      </c>
      <c r="J2664" s="115">
        <f>VLOOKUP(M2664,'Grupy rabatowe'!A:E,5,0)</f>
        <v>0</v>
      </c>
      <c r="K2664" s="100">
        <f t="shared" si="159"/>
        <v>0</v>
      </c>
      <c r="L2664" s="18">
        <f t="shared" si="160"/>
        <v>15.95</v>
      </c>
      <c r="M2664" s="19" t="s">
        <v>2776</v>
      </c>
      <c r="N2664" s="24" t="str">
        <f t="shared" si="158"/>
        <v>rabat - grupa</v>
      </c>
    </row>
    <row r="2665" spans="1:14" x14ac:dyDescent="0.25">
      <c r="A2665" s="196" t="s">
        <v>2214</v>
      </c>
      <c r="B2665" s="233" t="s">
        <v>2769</v>
      </c>
      <c r="C2665" s="51" t="s">
        <v>535</v>
      </c>
      <c r="D2665" s="52"/>
      <c r="E2665" s="50"/>
      <c r="F2665" s="194" t="s">
        <v>5235</v>
      </c>
      <c r="G2665" s="239">
        <v>5901289531696</v>
      </c>
      <c r="H2665" s="16" t="s">
        <v>17</v>
      </c>
      <c r="I2665" s="113">
        <v>15.95</v>
      </c>
      <c r="J2665" s="115">
        <f>VLOOKUP(M2665,'Grupy rabatowe'!A:E,5,0)</f>
        <v>0</v>
      </c>
      <c r="K2665" s="100">
        <f t="shared" si="159"/>
        <v>0</v>
      </c>
      <c r="L2665" s="18">
        <f t="shared" si="160"/>
        <v>15.95</v>
      </c>
      <c r="M2665" s="19" t="s">
        <v>2776</v>
      </c>
      <c r="N2665" s="24" t="str">
        <f t="shared" si="158"/>
        <v>rabat - grupa</v>
      </c>
    </row>
    <row r="2666" spans="1:14" x14ac:dyDescent="0.25">
      <c r="A2666" s="196" t="s">
        <v>2171</v>
      </c>
      <c r="B2666" s="229" t="s">
        <v>2726</v>
      </c>
      <c r="C2666" s="51" t="s">
        <v>535</v>
      </c>
      <c r="D2666" s="65"/>
      <c r="E2666" s="63"/>
      <c r="F2666" s="194" t="s">
        <v>5308</v>
      </c>
      <c r="G2666" s="239">
        <v>5901087046699</v>
      </c>
      <c r="H2666" s="16" t="s">
        <v>17</v>
      </c>
      <c r="I2666" s="113">
        <v>64.239999999999995</v>
      </c>
      <c r="J2666" s="115">
        <f>VLOOKUP(M2666,'Grupy rabatowe'!A:E,5,0)</f>
        <v>0</v>
      </c>
      <c r="K2666" s="100">
        <f t="shared" si="159"/>
        <v>0</v>
      </c>
      <c r="L2666" s="18">
        <f t="shared" si="160"/>
        <v>64.239999999999995</v>
      </c>
      <c r="M2666" s="19" t="s">
        <v>2775</v>
      </c>
      <c r="N2666" s="24" t="str">
        <f t="shared" si="158"/>
        <v>rabat - grupa</v>
      </c>
    </row>
    <row r="2667" spans="1:14" x14ac:dyDescent="0.25">
      <c r="A2667" s="196" t="s">
        <v>2172</v>
      </c>
      <c r="B2667" s="229" t="s">
        <v>2727</v>
      </c>
      <c r="C2667" s="51" t="s">
        <v>535</v>
      </c>
      <c r="D2667" s="65"/>
      <c r="E2667" s="63"/>
      <c r="F2667" s="194" t="s">
        <v>5308</v>
      </c>
      <c r="G2667" s="239">
        <v>5901087046705</v>
      </c>
      <c r="H2667" s="16" t="s">
        <v>17</v>
      </c>
      <c r="I2667" s="113">
        <v>85.66</v>
      </c>
      <c r="J2667" s="115">
        <f>VLOOKUP(M2667,'Grupy rabatowe'!A:E,5,0)</f>
        <v>0</v>
      </c>
      <c r="K2667" s="100">
        <f t="shared" si="159"/>
        <v>0</v>
      </c>
      <c r="L2667" s="18">
        <f t="shared" si="160"/>
        <v>85.66</v>
      </c>
      <c r="M2667" s="19" t="s">
        <v>2775</v>
      </c>
      <c r="N2667" s="24" t="str">
        <f t="shared" si="158"/>
        <v>rabat - grupa</v>
      </c>
    </row>
    <row r="2668" spans="1:14" x14ac:dyDescent="0.25">
      <c r="A2668" s="196" t="s">
        <v>2173</v>
      </c>
      <c r="B2668" s="229" t="s">
        <v>2728</v>
      </c>
      <c r="C2668" s="51" t="s">
        <v>535</v>
      </c>
      <c r="D2668" s="65"/>
      <c r="E2668" s="63"/>
      <c r="F2668" s="194" t="s">
        <v>5308</v>
      </c>
      <c r="G2668" s="239">
        <v>5901087046712</v>
      </c>
      <c r="H2668" s="16" t="s">
        <v>17</v>
      </c>
      <c r="I2668" s="113">
        <v>145.19999999999999</v>
      </c>
      <c r="J2668" s="115">
        <f>VLOOKUP(M2668,'Grupy rabatowe'!A:E,5,0)</f>
        <v>0</v>
      </c>
      <c r="K2668" s="100">
        <f t="shared" si="159"/>
        <v>0</v>
      </c>
      <c r="L2668" s="18">
        <f t="shared" si="160"/>
        <v>145.19999999999999</v>
      </c>
      <c r="M2668" s="19" t="s">
        <v>2775</v>
      </c>
      <c r="N2668" s="24" t="str">
        <f t="shared" si="158"/>
        <v>rabat - grupa</v>
      </c>
    </row>
    <row r="2669" spans="1:14" x14ac:dyDescent="0.25">
      <c r="A2669" s="196" t="s">
        <v>2174</v>
      </c>
      <c r="B2669" s="229" t="s">
        <v>2729</v>
      </c>
      <c r="C2669" s="51" t="s">
        <v>535</v>
      </c>
      <c r="D2669" s="65"/>
      <c r="E2669" s="63"/>
      <c r="F2669" s="194" t="s">
        <v>5308</v>
      </c>
      <c r="G2669" s="239">
        <v>5901087046750</v>
      </c>
      <c r="H2669" s="16" t="s">
        <v>17</v>
      </c>
      <c r="I2669" s="113">
        <v>118.56</v>
      </c>
      <c r="J2669" s="115">
        <f>VLOOKUP(M2669,'Grupy rabatowe'!A:E,5,0)</f>
        <v>0</v>
      </c>
      <c r="K2669" s="100">
        <f t="shared" si="159"/>
        <v>0</v>
      </c>
      <c r="L2669" s="18">
        <f t="shared" si="160"/>
        <v>118.56</v>
      </c>
      <c r="M2669" s="19" t="s">
        <v>2775</v>
      </c>
      <c r="N2669" s="24" t="str">
        <f t="shared" si="158"/>
        <v>rabat - grupa</v>
      </c>
    </row>
    <row r="2670" spans="1:14" x14ac:dyDescent="0.25">
      <c r="A2670" s="196" t="s">
        <v>2175</v>
      </c>
      <c r="B2670" s="229" t="s">
        <v>2730</v>
      </c>
      <c r="C2670" s="51" t="s">
        <v>535</v>
      </c>
      <c r="D2670" s="65"/>
      <c r="E2670" s="63"/>
      <c r="F2670" s="194" t="s">
        <v>5308</v>
      </c>
      <c r="G2670" s="239">
        <v>5901087046729</v>
      </c>
      <c r="H2670" s="16" t="s">
        <v>17</v>
      </c>
      <c r="I2670" s="113">
        <v>64.239999999999995</v>
      </c>
      <c r="J2670" s="115">
        <f>VLOOKUP(M2670,'Grupy rabatowe'!A:E,5,0)</f>
        <v>0</v>
      </c>
      <c r="K2670" s="100">
        <f t="shared" si="159"/>
        <v>0</v>
      </c>
      <c r="L2670" s="18">
        <f t="shared" si="160"/>
        <v>64.239999999999995</v>
      </c>
      <c r="M2670" s="19" t="s">
        <v>2775</v>
      </c>
      <c r="N2670" s="24" t="str">
        <f t="shared" si="158"/>
        <v>rabat - grupa</v>
      </c>
    </row>
    <row r="2671" spans="1:14" x14ac:dyDescent="0.25">
      <c r="A2671" s="196" t="s">
        <v>2176</v>
      </c>
      <c r="B2671" s="229" t="s">
        <v>2731</v>
      </c>
      <c r="C2671" s="51" t="s">
        <v>535</v>
      </c>
      <c r="D2671" s="65"/>
      <c r="E2671" s="63"/>
      <c r="F2671" s="194" t="s">
        <v>5308</v>
      </c>
      <c r="G2671" s="239">
        <v>5901087046736</v>
      </c>
      <c r="H2671" s="16" t="s">
        <v>17</v>
      </c>
      <c r="I2671" s="113">
        <v>85.66</v>
      </c>
      <c r="J2671" s="115">
        <f>VLOOKUP(M2671,'Grupy rabatowe'!A:E,5,0)</f>
        <v>0</v>
      </c>
      <c r="K2671" s="100">
        <f t="shared" si="159"/>
        <v>0</v>
      </c>
      <c r="L2671" s="18">
        <f t="shared" si="160"/>
        <v>85.66</v>
      </c>
      <c r="M2671" s="19" t="s">
        <v>2775</v>
      </c>
      <c r="N2671" s="24" t="str">
        <f t="shared" si="158"/>
        <v>rabat - grupa</v>
      </c>
    </row>
    <row r="2672" spans="1:14" x14ac:dyDescent="0.25">
      <c r="A2672" s="196" t="s">
        <v>2177</v>
      </c>
      <c r="B2672" s="229" t="s">
        <v>2732</v>
      </c>
      <c r="C2672" s="51" t="s">
        <v>535</v>
      </c>
      <c r="D2672" s="65"/>
      <c r="E2672" s="63"/>
      <c r="F2672" s="194" t="s">
        <v>5308</v>
      </c>
      <c r="G2672" s="239">
        <v>5901087046743</v>
      </c>
      <c r="H2672" s="16" t="s">
        <v>17</v>
      </c>
      <c r="I2672" s="113">
        <v>145.19999999999999</v>
      </c>
      <c r="J2672" s="115">
        <f>VLOOKUP(M2672,'Grupy rabatowe'!A:E,5,0)</f>
        <v>0</v>
      </c>
      <c r="K2672" s="100">
        <f t="shared" si="159"/>
        <v>0</v>
      </c>
      <c r="L2672" s="18">
        <f t="shared" si="160"/>
        <v>145.19999999999999</v>
      </c>
      <c r="M2672" s="19" t="s">
        <v>2775</v>
      </c>
      <c r="N2672" s="24" t="str">
        <f t="shared" si="158"/>
        <v>rabat - grupa</v>
      </c>
    </row>
    <row r="2673" spans="1:14" x14ac:dyDescent="0.25">
      <c r="A2673" s="196" t="s">
        <v>2178</v>
      </c>
      <c r="B2673" s="229" t="s">
        <v>2733</v>
      </c>
      <c r="C2673" s="51" t="s">
        <v>535</v>
      </c>
      <c r="D2673" s="65"/>
      <c r="E2673" s="63"/>
      <c r="F2673" s="194" t="s">
        <v>5308</v>
      </c>
      <c r="G2673" s="239">
        <v>5901087046767</v>
      </c>
      <c r="H2673" s="16" t="s">
        <v>17</v>
      </c>
      <c r="I2673" s="113">
        <v>118.56</v>
      </c>
      <c r="J2673" s="115">
        <f>VLOOKUP(M2673,'Grupy rabatowe'!A:E,5,0)</f>
        <v>0</v>
      </c>
      <c r="K2673" s="100">
        <f t="shared" si="159"/>
        <v>0</v>
      </c>
      <c r="L2673" s="18">
        <f t="shared" si="160"/>
        <v>118.56</v>
      </c>
      <c r="M2673" s="19" t="s">
        <v>2775</v>
      </c>
      <c r="N2673" s="24" t="str">
        <f t="shared" si="158"/>
        <v>rabat - grupa</v>
      </c>
    </row>
    <row r="2674" spans="1:14" x14ac:dyDescent="0.25">
      <c r="A2674" s="196" t="s">
        <v>2161</v>
      </c>
      <c r="B2674" s="130" t="s">
        <v>2716</v>
      </c>
      <c r="C2674" s="51" t="s">
        <v>535</v>
      </c>
      <c r="D2674" s="52"/>
      <c r="E2674" s="50"/>
      <c r="F2674" s="194" t="s">
        <v>5308</v>
      </c>
      <c r="G2674" s="239">
        <v>5901289535625</v>
      </c>
      <c r="H2674" s="16" t="s">
        <v>17</v>
      </c>
      <c r="I2674" s="113">
        <v>45.32</v>
      </c>
      <c r="J2674" s="115">
        <f>VLOOKUP(M2674,'Grupy rabatowe'!A:E,5,0)</f>
        <v>0</v>
      </c>
      <c r="K2674" s="100">
        <f t="shared" si="159"/>
        <v>0</v>
      </c>
      <c r="L2674" s="18">
        <f t="shared" si="160"/>
        <v>45.32</v>
      </c>
      <c r="M2674" s="19" t="s">
        <v>2775</v>
      </c>
      <c r="N2674" s="24" t="str">
        <f t="shared" si="158"/>
        <v>rabat - grupa</v>
      </c>
    </row>
    <row r="2675" spans="1:14" x14ac:dyDescent="0.25">
      <c r="A2675" s="196" t="s">
        <v>2163</v>
      </c>
      <c r="B2675" s="130" t="s">
        <v>2718</v>
      </c>
      <c r="C2675" s="51" t="s">
        <v>535</v>
      </c>
      <c r="D2675" s="52"/>
      <c r="E2675" s="50"/>
      <c r="F2675" s="194" t="s">
        <v>5308</v>
      </c>
      <c r="G2675" s="239">
        <v>5901289535649</v>
      </c>
      <c r="H2675" s="16" t="s">
        <v>17</v>
      </c>
      <c r="I2675" s="113">
        <v>75.319999999999993</v>
      </c>
      <c r="J2675" s="115">
        <f>VLOOKUP(M2675,'Grupy rabatowe'!A:E,5,0)</f>
        <v>0</v>
      </c>
      <c r="K2675" s="100">
        <f t="shared" si="159"/>
        <v>0</v>
      </c>
      <c r="L2675" s="18">
        <f t="shared" si="160"/>
        <v>75.319999999999993</v>
      </c>
      <c r="M2675" s="19" t="s">
        <v>2775</v>
      </c>
      <c r="N2675" s="24" t="str">
        <f t="shared" si="158"/>
        <v>rabat - grupa</v>
      </c>
    </row>
    <row r="2676" spans="1:14" x14ac:dyDescent="0.25">
      <c r="A2676" s="196" t="s">
        <v>2167</v>
      </c>
      <c r="B2676" s="130" t="s">
        <v>2722</v>
      </c>
      <c r="C2676" s="51" t="s">
        <v>535</v>
      </c>
      <c r="D2676" s="52"/>
      <c r="E2676" s="50"/>
      <c r="F2676" s="194" t="s">
        <v>5308</v>
      </c>
      <c r="G2676" s="239">
        <v>5901289531399</v>
      </c>
      <c r="H2676" s="16" t="s">
        <v>17</v>
      </c>
      <c r="I2676" s="113">
        <v>136.36000000000001</v>
      </c>
      <c r="J2676" s="115">
        <f>VLOOKUP(M2676,'Grupy rabatowe'!A:E,5,0)</f>
        <v>0</v>
      </c>
      <c r="K2676" s="100">
        <f t="shared" si="159"/>
        <v>0</v>
      </c>
      <c r="L2676" s="18">
        <f t="shared" si="160"/>
        <v>136.36000000000001</v>
      </c>
      <c r="M2676" s="19" t="s">
        <v>2775</v>
      </c>
      <c r="N2676" s="24" t="str">
        <f t="shared" si="158"/>
        <v>rabat - grupa</v>
      </c>
    </row>
    <row r="2677" spans="1:14" x14ac:dyDescent="0.25">
      <c r="A2677" s="196" t="s">
        <v>2165</v>
      </c>
      <c r="B2677" s="130" t="s">
        <v>2720</v>
      </c>
      <c r="C2677" s="51" t="s">
        <v>535</v>
      </c>
      <c r="D2677" s="52"/>
      <c r="E2677" s="50"/>
      <c r="F2677" s="194" t="s">
        <v>5308</v>
      </c>
      <c r="G2677" s="239">
        <v>5901289535663</v>
      </c>
      <c r="H2677" s="16" t="s">
        <v>17</v>
      </c>
      <c r="I2677" s="113">
        <v>103.92</v>
      </c>
      <c r="J2677" s="115">
        <f>VLOOKUP(M2677,'Grupy rabatowe'!A:E,5,0)</f>
        <v>0</v>
      </c>
      <c r="K2677" s="100">
        <f t="shared" si="159"/>
        <v>0</v>
      </c>
      <c r="L2677" s="18">
        <f t="shared" si="160"/>
        <v>103.92</v>
      </c>
      <c r="M2677" s="19" t="s">
        <v>2775</v>
      </c>
      <c r="N2677" s="24" t="str">
        <f t="shared" si="158"/>
        <v>rabat - grupa</v>
      </c>
    </row>
    <row r="2678" spans="1:14" x14ac:dyDescent="0.25">
      <c r="A2678" s="196" t="s">
        <v>2169</v>
      </c>
      <c r="B2678" s="130" t="s">
        <v>2724</v>
      </c>
      <c r="C2678" s="51" t="s">
        <v>535</v>
      </c>
      <c r="D2678" s="52"/>
      <c r="E2678" s="50"/>
      <c r="F2678" s="194" t="s">
        <v>5308</v>
      </c>
      <c r="G2678" s="239">
        <v>5902188701722</v>
      </c>
      <c r="H2678" s="16" t="s">
        <v>17</v>
      </c>
      <c r="I2678" s="113">
        <v>114.2</v>
      </c>
      <c r="J2678" s="115">
        <f>VLOOKUP(M2678,'Grupy rabatowe'!A:E,5,0)</f>
        <v>0</v>
      </c>
      <c r="K2678" s="100">
        <f t="shared" si="159"/>
        <v>0</v>
      </c>
      <c r="L2678" s="18">
        <f t="shared" si="160"/>
        <v>114.2</v>
      </c>
      <c r="M2678" s="19" t="s">
        <v>2775</v>
      </c>
      <c r="N2678" s="24" t="str">
        <f t="shared" si="158"/>
        <v>rabat - grupa</v>
      </c>
    </row>
    <row r="2679" spans="1:14" x14ac:dyDescent="0.25">
      <c r="A2679" s="196" t="s">
        <v>2162</v>
      </c>
      <c r="B2679" s="130" t="s">
        <v>2717</v>
      </c>
      <c r="C2679" s="51" t="s">
        <v>535</v>
      </c>
      <c r="D2679" s="52"/>
      <c r="E2679" s="50"/>
      <c r="F2679" s="194" t="s">
        <v>5308</v>
      </c>
      <c r="G2679" s="239">
        <v>5901289535632</v>
      </c>
      <c r="H2679" s="16" t="s">
        <v>17</v>
      </c>
      <c r="I2679" s="113">
        <v>45.32</v>
      </c>
      <c r="J2679" s="115">
        <f>VLOOKUP(M2679,'Grupy rabatowe'!A:E,5,0)</f>
        <v>0</v>
      </c>
      <c r="K2679" s="100">
        <f t="shared" si="159"/>
        <v>0</v>
      </c>
      <c r="L2679" s="18">
        <f t="shared" si="160"/>
        <v>45.32</v>
      </c>
      <c r="M2679" s="19" t="s">
        <v>2775</v>
      </c>
      <c r="N2679" s="24" t="str">
        <f t="shared" si="158"/>
        <v>rabat - grupa</v>
      </c>
    </row>
    <row r="2680" spans="1:14" x14ac:dyDescent="0.25">
      <c r="A2680" s="196" t="s">
        <v>2164</v>
      </c>
      <c r="B2680" s="130" t="s">
        <v>2719</v>
      </c>
      <c r="C2680" s="51" t="s">
        <v>535</v>
      </c>
      <c r="D2680" s="52"/>
      <c r="E2680" s="50"/>
      <c r="F2680" s="194" t="s">
        <v>5308</v>
      </c>
      <c r="G2680" s="239">
        <v>5901289535656</v>
      </c>
      <c r="H2680" s="16" t="s">
        <v>17</v>
      </c>
      <c r="I2680" s="113">
        <v>75.319999999999993</v>
      </c>
      <c r="J2680" s="115">
        <f>VLOOKUP(M2680,'Grupy rabatowe'!A:E,5,0)</f>
        <v>0</v>
      </c>
      <c r="K2680" s="100">
        <f t="shared" si="159"/>
        <v>0</v>
      </c>
      <c r="L2680" s="18">
        <f t="shared" si="160"/>
        <v>75.319999999999993</v>
      </c>
      <c r="M2680" s="19" t="s">
        <v>2775</v>
      </c>
      <c r="N2680" s="24" t="str">
        <f t="shared" si="158"/>
        <v>rabat - grupa</v>
      </c>
    </row>
    <row r="2681" spans="1:14" x14ac:dyDescent="0.25">
      <c r="A2681" s="196" t="s">
        <v>2168</v>
      </c>
      <c r="B2681" s="130" t="s">
        <v>2723</v>
      </c>
      <c r="C2681" s="51" t="s">
        <v>535</v>
      </c>
      <c r="D2681" s="52"/>
      <c r="E2681" s="50"/>
      <c r="F2681" s="194" t="s">
        <v>5308</v>
      </c>
      <c r="G2681" s="239">
        <v>5901289531382</v>
      </c>
      <c r="H2681" s="16" t="s">
        <v>17</v>
      </c>
      <c r="I2681" s="113">
        <v>136.36000000000001</v>
      </c>
      <c r="J2681" s="115">
        <f>VLOOKUP(M2681,'Grupy rabatowe'!A:E,5,0)</f>
        <v>0</v>
      </c>
      <c r="K2681" s="100">
        <f t="shared" si="159"/>
        <v>0</v>
      </c>
      <c r="L2681" s="18">
        <f t="shared" si="160"/>
        <v>136.36000000000001</v>
      </c>
      <c r="M2681" s="19" t="s">
        <v>2775</v>
      </c>
      <c r="N2681" s="24" t="str">
        <f t="shared" si="158"/>
        <v>rabat - grupa</v>
      </c>
    </row>
    <row r="2682" spans="1:14" x14ac:dyDescent="0.25">
      <c r="A2682" s="196" t="s">
        <v>2166</v>
      </c>
      <c r="B2682" s="130" t="s">
        <v>2721</v>
      </c>
      <c r="C2682" s="51" t="s">
        <v>535</v>
      </c>
      <c r="D2682" s="52"/>
      <c r="E2682" s="50"/>
      <c r="F2682" s="194" t="s">
        <v>5308</v>
      </c>
      <c r="G2682" s="239">
        <v>5901289535670</v>
      </c>
      <c r="H2682" s="16" t="s">
        <v>17</v>
      </c>
      <c r="I2682" s="113">
        <v>103.92</v>
      </c>
      <c r="J2682" s="115">
        <f>VLOOKUP(M2682,'Grupy rabatowe'!A:E,5,0)</f>
        <v>0</v>
      </c>
      <c r="K2682" s="100">
        <f t="shared" si="159"/>
        <v>0</v>
      </c>
      <c r="L2682" s="18">
        <f t="shared" si="160"/>
        <v>103.92</v>
      </c>
      <c r="M2682" s="19" t="s">
        <v>2775</v>
      </c>
      <c r="N2682" s="24" t="str">
        <f t="shared" si="158"/>
        <v>rabat - grupa</v>
      </c>
    </row>
    <row r="2683" spans="1:14" x14ac:dyDescent="0.25">
      <c r="A2683" s="196" t="s">
        <v>2170</v>
      </c>
      <c r="B2683" s="130" t="s">
        <v>2725</v>
      </c>
      <c r="C2683" s="51" t="s">
        <v>535</v>
      </c>
      <c r="D2683" s="52"/>
      <c r="E2683" s="50"/>
      <c r="F2683" s="194" t="s">
        <v>5308</v>
      </c>
      <c r="G2683" s="239">
        <v>5902188701739</v>
      </c>
      <c r="H2683" s="16" t="s">
        <v>17</v>
      </c>
      <c r="I2683" s="113">
        <v>114.2</v>
      </c>
      <c r="J2683" s="115">
        <f>VLOOKUP(M2683,'Grupy rabatowe'!A:E,5,0)</f>
        <v>0</v>
      </c>
      <c r="K2683" s="100">
        <f t="shared" si="159"/>
        <v>0</v>
      </c>
      <c r="L2683" s="18">
        <f t="shared" si="160"/>
        <v>114.2</v>
      </c>
      <c r="M2683" s="19" t="s">
        <v>2775</v>
      </c>
      <c r="N2683" s="24" t="str">
        <f t="shared" si="158"/>
        <v>rabat - grupa</v>
      </c>
    </row>
    <row r="2684" spans="1:14" x14ac:dyDescent="0.25">
      <c r="A2684" s="196" t="s">
        <v>1674</v>
      </c>
      <c r="B2684" s="230" t="s">
        <v>4764</v>
      </c>
      <c r="C2684" s="67" t="s">
        <v>163</v>
      </c>
      <c r="D2684" s="68"/>
      <c r="E2684" s="66"/>
      <c r="F2684" s="194" t="s">
        <v>5309</v>
      </c>
      <c r="G2684" s="239">
        <v>5901289532587</v>
      </c>
      <c r="H2684" s="16" t="s">
        <v>17</v>
      </c>
      <c r="I2684" s="113">
        <v>0.86</v>
      </c>
      <c r="J2684" s="115">
        <f>VLOOKUP(M2684,'Grupy rabatowe'!A:E,5,0)</f>
        <v>0</v>
      </c>
      <c r="K2684" s="100">
        <f t="shared" si="159"/>
        <v>0</v>
      </c>
      <c r="L2684" s="18">
        <f t="shared" si="160"/>
        <v>0.86</v>
      </c>
      <c r="M2684" s="19" t="s">
        <v>1675</v>
      </c>
      <c r="N2684" s="24" t="str">
        <f t="shared" si="158"/>
        <v>rabat - grupa</v>
      </c>
    </row>
    <row r="2685" spans="1:14" x14ac:dyDescent="0.25">
      <c r="A2685" s="196" t="s">
        <v>1676</v>
      </c>
      <c r="B2685" s="230" t="s">
        <v>4765</v>
      </c>
      <c r="C2685" s="67" t="s">
        <v>163</v>
      </c>
      <c r="D2685" s="16"/>
      <c r="E2685" s="25"/>
      <c r="F2685" s="194" t="s">
        <v>5310</v>
      </c>
      <c r="G2685" s="239">
        <v>5901289532655</v>
      </c>
      <c r="H2685" s="16" t="s">
        <v>17</v>
      </c>
      <c r="I2685" s="113">
        <v>0.93</v>
      </c>
      <c r="J2685" s="115">
        <f>VLOOKUP(M2685,'Grupy rabatowe'!A:E,5,0)</f>
        <v>0</v>
      </c>
      <c r="K2685" s="100">
        <f t="shared" si="159"/>
        <v>0</v>
      </c>
      <c r="L2685" s="18">
        <f t="shared" si="160"/>
        <v>0.93</v>
      </c>
      <c r="M2685" s="19" t="s">
        <v>1675</v>
      </c>
      <c r="N2685" s="24" t="str">
        <f t="shared" si="158"/>
        <v>rabat - grupa</v>
      </c>
    </row>
    <row r="2686" spans="1:14" x14ac:dyDescent="0.25">
      <c r="A2686" s="196" t="s">
        <v>1677</v>
      </c>
      <c r="B2686" s="230" t="s">
        <v>4766</v>
      </c>
      <c r="C2686" s="67" t="s">
        <v>163</v>
      </c>
      <c r="D2686" s="16"/>
      <c r="E2686" s="25"/>
      <c r="F2686" s="194" t="s">
        <v>5311</v>
      </c>
      <c r="G2686" s="239">
        <v>5901289535410</v>
      </c>
      <c r="H2686" s="16" t="s">
        <v>17</v>
      </c>
      <c r="I2686" s="113">
        <v>1.1299999999999999</v>
      </c>
      <c r="J2686" s="115">
        <f>VLOOKUP(M2686,'Grupy rabatowe'!A:E,5,0)</f>
        <v>0</v>
      </c>
      <c r="K2686" s="100">
        <f t="shared" si="159"/>
        <v>0</v>
      </c>
      <c r="L2686" s="18">
        <f t="shared" si="160"/>
        <v>1.1299999999999999</v>
      </c>
      <c r="M2686" s="19" t="s">
        <v>1675</v>
      </c>
      <c r="N2686" s="24" t="str">
        <f t="shared" si="158"/>
        <v>rabat - grupa</v>
      </c>
    </row>
    <row r="2687" spans="1:14" x14ac:dyDescent="0.25">
      <c r="A2687" s="196" t="s">
        <v>1678</v>
      </c>
      <c r="B2687" s="230" t="s">
        <v>4767</v>
      </c>
      <c r="C2687" s="67" t="s">
        <v>163</v>
      </c>
      <c r="D2687" s="16"/>
      <c r="E2687" s="25"/>
      <c r="F2687" s="194" t="s">
        <v>5312</v>
      </c>
      <c r="G2687" s="239">
        <v>5901289530941</v>
      </c>
      <c r="H2687" s="16" t="s">
        <v>17</v>
      </c>
      <c r="I2687" s="113">
        <v>1.26</v>
      </c>
      <c r="J2687" s="115">
        <f>VLOOKUP(M2687,'Grupy rabatowe'!A:E,5,0)</f>
        <v>0</v>
      </c>
      <c r="K2687" s="100">
        <f t="shared" si="159"/>
        <v>0</v>
      </c>
      <c r="L2687" s="18">
        <f t="shared" si="160"/>
        <v>1.26</v>
      </c>
      <c r="M2687" s="19" t="s">
        <v>1675</v>
      </c>
      <c r="N2687" s="24" t="str">
        <f t="shared" si="158"/>
        <v>rabat - grupa</v>
      </c>
    </row>
    <row r="2688" spans="1:14" x14ac:dyDescent="0.25">
      <c r="A2688" s="196" t="s">
        <v>1679</v>
      </c>
      <c r="B2688" s="230" t="s">
        <v>4768</v>
      </c>
      <c r="C2688" s="67" t="s">
        <v>163</v>
      </c>
      <c r="D2688" s="16"/>
      <c r="E2688" s="25"/>
      <c r="F2688" s="194" t="s">
        <v>5313</v>
      </c>
      <c r="G2688" s="239">
        <v>5901289530873</v>
      </c>
      <c r="H2688" s="16" t="s">
        <v>17</v>
      </c>
      <c r="I2688" s="113">
        <v>1.49</v>
      </c>
      <c r="J2688" s="115">
        <f>VLOOKUP(M2688,'Grupy rabatowe'!A:E,5,0)</f>
        <v>0</v>
      </c>
      <c r="K2688" s="100">
        <f t="shared" si="159"/>
        <v>0</v>
      </c>
      <c r="L2688" s="18">
        <f t="shared" si="160"/>
        <v>1.49</v>
      </c>
      <c r="M2688" s="19" t="s">
        <v>1675</v>
      </c>
      <c r="N2688" s="24" t="str">
        <f t="shared" si="158"/>
        <v>rabat - grupa</v>
      </c>
    </row>
    <row r="2689" spans="1:14" x14ac:dyDescent="0.25">
      <c r="A2689" s="196" t="s">
        <v>1680</v>
      </c>
      <c r="B2689" s="230" t="s">
        <v>4769</v>
      </c>
      <c r="C2689" s="67" t="s">
        <v>163</v>
      </c>
      <c r="D2689" s="16"/>
      <c r="E2689" s="25"/>
      <c r="F2689" s="194" t="s">
        <v>5314</v>
      </c>
      <c r="G2689" s="239">
        <v>5901289530880</v>
      </c>
      <c r="H2689" s="16" t="s">
        <v>17</v>
      </c>
      <c r="I2689" s="113">
        <v>2.31</v>
      </c>
      <c r="J2689" s="115">
        <f>VLOOKUP(M2689,'Grupy rabatowe'!A:E,5,0)</f>
        <v>0</v>
      </c>
      <c r="K2689" s="100">
        <f t="shared" si="159"/>
        <v>0</v>
      </c>
      <c r="L2689" s="18">
        <f t="shared" si="160"/>
        <v>2.31</v>
      </c>
      <c r="M2689" s="19" t="s">
        <v>1675</v>
      </c>
      <c r="N2689" s="24" t="str">
        <f t="shared" si="158"/>
        <v>rabat - grupa</v>
      </c>
    </row>
    <row r="2690" spans="1:14" x14ac:dyDescent="0.25">
      <c r="A2690" s="196" t="s">
        <v>1681</v>
      </c>
      <c r="B2690" s="230" t="s">
        <v>4770</v>
      </c>
      <c r="C2690" s="67" t="s">
        <v>163</v>
      </c>
      <c r="D2690" s="16"/>
      <c r="E2690" s="25"/>
      <c r="F2690" s="194" t="s">
        <v>5315</v>
      </c>
      <c r="G2690" s="239">
        <v>5901289531764</v>
      </c>
      <c r="H2690" s="16" t="s">
        <v>17</v>
      </c>
      <c r="I2690" s="113">
        <v>3.99</v>
      </c>
      <c r="J2690" s="115">
        <f>VLOOKUP(M2690,'Grupy rabatowe'!A:E,5,0)</f>
        <v>0</v>
      </c>
      <c r="K2690" s="100">
        <f t="shared" si="159"/>
        <v>0</v>
      </c>
      <c r="L2690" s="18">
        <f t="shared" si="160"/>
        <v>3.99</v>
      </c>
      <c r="M2690" s="19" t="s">
        <v>1675</v>
      </c>
      <c r="N2690" s="24" t="str">
        <f t="shared" si="158"/>
        <v>rabat - grupa</v>
      </c>
    </row>
    <row r="2691" spans="1:14" x14ac:dyDescent="0.25">
      <c r="A2691" s="196" t="s">
        <v>1682</v>
      </c>
      <c r="B2691" s="230" t="s">
        <v>4771</v>
      </c>
      <c r="C2691" s="67" t="s">
        <v>163</v>
      </c>
      <c r="D2691" s="16"/>
      <c r="E2691" s="25"/>
      <c r="F2691" s="194" t="s">
        <v>5316</v>
      </c>
      <c r="G2691" s="239">
        <v>5901289531771</v>
      </c>
      <c r="H2691" s="16" t="s">
        <v>17</v>
      </c>
      <c r="I2691" s="113">
        <v>7.07</v>
      </c>
      <c r="J2691" s="115">
        <f>VLOOKUP(M2691,'Grupy rabatowe'!A:E,5,0)</f>
        <v>0</v>
      </c>
      <c r="K2691" s="100">
        <f t="shared" si="159"/>
        <v>0</v>
      </c>
      <c r="L2691" s="18">
        <f t="shared" si="160"/>
        <v>7.07</v>
      </c>
      <c r="M2691" s="19" t="s">
        <v>1675</v>
      </c>
      <c r="N2691" s="24" t="str">
        <f t="shared" si="158"/>
        <v>rabat - grupa</v>
      </c>
    </row>
    <row r="2692" spans="1:14" x14ac:dyDescent="0.25">
      <c r="A2692" s="196" t="s">
        <v>1683</v>
      </c>
      <c r="B2692" s="230" t="s">
        <v>4772</v>
      </c>
      <c r="C2692" s="67" t="s">
        <v>163</v>
      </c>
      <c r="D2692" s="16"/>
      <c r="E2692" s="25"/>
      <c r="F2692" s="194" t="s">
        <v>5317</v>
      </c>
      <c r="G2692" s="239">
        <v>5901289531405</v>
      </c>
      <c r="H2692" s="16" t="s">
        <v>17</v>
      </c>
      <c r="I2692" s="113">
        <v>9.52</v>
      </c>
      <c r="J2692" s="115">
        <f>VLOOKUP(M2692,'Grupy rabatowe'!A:E,5,0)</f>
        <v>0</v>
      </c>
      <c r="K2692" s="100">
        <f t="shared" si="159"/>
        <v>0</v>
      </c>
      <c r="L2692" s="18">
        <f t="shared" si="160"/>
        <v>9.52</v>
      </c>
      <c r="M2692" s="19" t="s">
        <v>1675</v>
      </c>
      <c r="N2692" s="24" t="str">
        <f t="shared" si="158"/>
        <v>rabat - grupa</v>
      </c>
    </row>
    <row r="2693" spans="1:14" x14ac:dyDescent="0.25">
      <c r="A2693" s="196" t="s">
        <v>1684</v>
      </c>
      <c r="B2693" s="230" t="s">
        <v>4773</v>
      </c>
      <c r="C2693" s="67" t="s">
        <v>163</v>
      </c>
      <c r="D2693" s="16"/>
      <c r="E2693" s="25"/>
      <c r="F2693" s="194" t="s">
        <v>5318</v>
      </c>
      <c r="G2693" s="239">
        <v>5901289531528</v>
      </c>
      <c r="H2693" s="16" t="s">
        <v>17</v>
      </c>
      <c r="I2693" s="113">
        <v>10.97</v>
      </c>
      <c r="J2693" s="115">
        <f>VLOOKUP(M2693,'Grupy rabatowe'!A:E,5,0)</f>
        <v>0</v>
      </c>
      <c r="K2693" s="100">
        <f t="shared" si="159"/>
        <v>0</v>
      </c>
      <c r="L2693" s="18">
        <f t="shared" si="160"/>
        <v>10.97</v>
      </c>
      <c r="M2693" s="19" t="s">
        <v>1675</v>
      </c>
      <c r="N2693" s="24" t="str">
        <f t="shared" si="158"/>
        <v>rabat - grupa</v>
      </c>
    </row>
    <row r="2694" spans="1:14" x14ac:dyDescent="0.25">
      <c r="A2694" s="196" t="s">
        <v>1685</v>
      </c>
      <c r="B2694" s="230" t="s">
        <v>4774</v>
      </c>
      <c r="C2694" s="67" t="s">
        <v>163</v>
      </c>
      <c r="D2694" s="16"/>
      <c r="E2694" s="25"/>
      <c r="F2694" s="194" t="s">
        <v>5319</v>
      </c>
      <c r="G2694" s="239">
        <v>5901087049324</v>
      </c>
      <c r="H2694" s="16" t="s">
        <v>17</v>
      </c>
      <c r="I2694" s="113">
        <v>27.85</v>
      </c>
      <c r="J2694" s="115">
        <f>VLOOKUP(M2694,'Grupy rabatowe'!A:E,5,0)</f>
        <v>0</v>
      </c>
      <c r="K2694" s="100">
        <f t="shared" si="159"/>
        <v>0</v>
      </c>
      <c r="L2694" s="18">
        <f t="shared" si="160"/>
        <v>27.85</v>
      </c>
      <c r="M2694" s="19" t="s">
        <v>1675</v>
      </c>
      <c r="N2694" s="24" t="str">
        <f t="shared" si="158"/>
        <v>rabat - grupa</v>
      </c>
    </row>
    <row r="2695" spans="1:14" x14ac:dyDescent="0.25">
      <c r="A2695" s="205" t="s">
        <v>4668</v>
      </c>
      <c r="B2695" s="230" t="s">
        <v>4775</v>
      </c>
      <c r="C2695" s="134" t="s">
        <v>163</v>
      </c>
      <c r="D2695" s="135"/>
      <c r="E2695" s="132"/>
      <c r="F2695" s="194" t="s">
        <v>5309</v>
      </c>
      <c r="G2695" s="239">
        <v>5904067606623</v>
      </c>
      <c r="H2695" s="135" t="s">
        <v>17</v>
      </c>
      <c r="I2695" s="113">
        <v>0.95</v>
      </c>
      <c r="J2695" s="115">
        <f>VLOOKUP(M2695,'Grupy rabatowe'!A:E,5,0)</f>
        <v>0</v>
      </c>
      <c r="K2695" s="100">
        <f t="shared" si="159"/>
        <v>0</v>
      </c>
      <c r="L2695" s="18">
        <f t="shared" si="160"/>
        <v>0.95</v>
      </c>
      <c r="M2695" s="19" t="s">
        <v>1675</v>
      </c>
      <c r="N2695" s="24" t="str">
        <f t="shared" si="158"/>
        <v>rabat - grupa</v>
      </c>
    </row>
    <row r="2696" spans="1:14" x14ac:dyDescent="0.25">
      <c r="A2696" s="205" t="s">
        <v>4669</v>
      </c>
      <c r="B2696" s="230" t="s">
        <v>4776</v>
      </c>
      <c r="C2696" s="134" t="s">
        <v>163</v>
      </c>
      <c r="D2696" s="135"/>
      <c r="E2696" s="132"/>
      <c r="F2696" s="194" t="s">
        <v>5310</v>
      </c>
      <c r="G2696" s="239">
        <v>5904067606630</v>
      </c>
      <c r="H2696" s="135" t="s">
        <v>17</v>
      </c>
      <c r="I2696" s="113">
        <v>1.02</v>
      </c>
      <c r="J2696" s="115">
        <f>VLOOKUP(M2696,'Grupy rabatowe'!A:E,5,0)</f>
        <v>0</v>
      </c>
      <c r="K2696" s="100">
        <f t="shared" si="159"/>
        <v>0</v>
      </c>
      <c r="L2696" s="18">
        <f t="shared" si="160"/>
        <v>1.02</v>
      </c>
      <c r="M2696" s="19" t="s">
        <v>1675</v>
      </c>
      <c r="N2696" s="24" t="str">
        <f t="shared" si="158"/>
        <v>rabat - grupa</v>
      </c>
    </row>
    <row r="2697" spans="1:14" x14ac:dyDescent="0.25">
      <c r="A2697" s="205" t="s">
        <v>4670</v>
      </c>
      <c r="B2697" s="230" t="s">
        <v>4777</v>
      </c>
      <c r="C2697" s="134" t="s">
        <v>163</v>
      </c>
      <c r="D2697" s="135"/>
      <c r="E2697" s="132"/>
      <c r="F2697" s="194" t="s">
        <v>5311</v>
      </c>
      <c r="G2697" s="239">
        <v>5904067606548</v>
      </c>
      <c r="H2697" s="135" t="s">
        <v>17</v>
      </c>
      <c r="I2697" s="113">
        <v>1.24</v>
      </c>
      <c r="J2697" s="115">
        <f>VLOOKUP(M2697,'Grupy rabatowe'!A:E,5,0)</f>
        <v>0</v>
      </c>
      <c r="K2697" s="100">
        <f t="shared" si="159"/>
        <v>0</v>
      </c>
      <c r="L2697" s="18">
        <f t="shared" si="160"/>
        <v>1.24</v>
      </c>
      <c r="M2697" s="19" t="s">
        <v>1675</v>
      </c>
      <c r="N2697" s="24" t="str">
        <f t="shared" si="158"/>
        <v>rabat - grupa</v>
      </c>
    </row>
    <row r="2698" spans="1:14" x14ac:dyDescent="0.25">
      <c r="A2698" s="205" t="s">
        <v>4671</v>
      </c>
      <c r="B2698" s="230" t="s">
        <v>4778</v>
      </c>
      <c r="C2698" s="134" t="s">
        <v>163</v>
      </c>
      <c r="D2698" s="135"/>
      <c r="E2698" s="132"/>
      <c r="F2698" s="194" t="s">
        <v>5312</v>
      </c>
      <c r="G2698" s="239">
        <v>5904067606555</v>
      </c>
      <c r="H2698" s="135" t="s">
        <v>17</v>
      </c>
      <c r="I2698" s="113">
        <v>1.39</v>
      </c>
      <c r="J2698" s="115">
        <f>VLOOKUP(M2698,'Grupy rabatowe'!A:E,5,0)</f>
        <v>0</v>
      </c>
      <c r="K2698" s="100">
        <f t="shared" si="159"/>
        <v>0</v>
      </c>
      <c r="L2698" s="18">
        <f t="shared" si="160"/>
        <v>1.39</v>
      </c>
      <c r="M2698" s="19" t="s">
        <v>1675</v>
      </c>
      <c r="N2698" s="24" t="str">
        <f t="shared" si="158"/>
        <v>rabat - grupa</v>
      </c>
    </row>
    <row r="2699" spans="1:14" x14ac:dyDescent="0.25">
      <c r="A2699" s="205" t="s">
        <v>4672</v>
      </c>
      <c r="B2699" s="230" t="s">
        <v>4779</v>
      </c>
      <c r="C2699" s="134" t="s">
        <v>163</v>
      </c>
      <c r="D2699" s="135"/>
      <c r="E2699" s="132"/>
      <c r="F2699" s="194" t="s">
        <v>5313</v>
      </c>
      <c r="G2699" s="239">
        <v>5904067606562</v>
      </c>
      <c r="H2699" s="135" t="s">
        <v>17</v>
      </c>
      <c r="I2699" s="113">
        <v>1.64</v>
      </c>
      <c r="J2699" s="115">
        <f>VLOOKUP(M2699,'Grupy rabatowe'!A:E,5,0)</f>
        <v>0</v>
      </c>
      <c r="K2699" s="100">
        <f t="shared" si="159"/>
        <v>0</v>
      </c>
      <c r="L2699" s="18">
        <f t="shared" si="160"/>
        <v>1.64</v>
      </c>
      <c r="M2699" s="19" t="s">
        <v>1675</v>
      </c>
      <c r="N2699" s="24" t="str">
        <f t="shared" si="158"/>
        <v>rabat - grupa</v>
      </c>
    </row>
    <row r="2700" spans="1:14" x14ac:dyDescent="0.25">
      <c r="A2700" s="205" t="s">
        <v>4673</v>
      </c>
      <c r="B2700" s="230" t="s">
        <v>4780</v>
      </c>
      <c r="C2700" s="134" t="s">
        <v>163</v>
      </c>
      <c r="D2700" s="135"/>
      <c r="E2700" s="132"/>
      <c r="F2700" s="194" t="s">
        <v>5314</v>
      </c>
      <c r="G2700" s="239">
        <v>5904067606579</v>
      </c>
      <c r="H2700" s="135" t="s">
        <v>17</v>
      </c>
      <c r="I2700" s="113">
        <v>2.54</v>
      </c>
      <c r="J2700" s="115">
        <f>VLOOKUP(M2700,'Grupy rabatowe'!A:E,5,0)</f>
        <v>0</v>
      </c>
      <c r="K2700" s="100">
        <f t="shared" si="159"/>
        <v>0</v>
      </c>
      <c r="L2700" s="18">
        <f t="shared" si="160"/>
        <v>2.54</v>
      </c>
      <c r="M2700" s="19" t="s">
        <v>1675</v>
      </c>
      <c r="N2700" s="24" t="str">
        <f t="shared" si="158"/>
        <v>rabat - grupa</v>
      </c>
    </row>
    <row r="2701" spans="1:14" x14ac:dyDescent="0.25">
      <c r="A2701" s="205" t="s">
        <v>4674</v>
      </c>
      <c r="B2701" s="230" t="s">
        <v>4781</v>
      </c>
      <c r="C2701" s="134" t="s">
        <v>163</v>
      </c>
      <c r="D2701" s="135"/>
      <c r="E2701" s="132"/>
      <c r="F2701" s="194" t="s">
        <v>5315</v>
      </c>
      <c r="G2701" s="239">
        <v>5904067606586</v>
      </c>
      <c r="H2701" s="135" t="s">
        <v>17</v>
      </c>
      <c r="I2701" s="113">
        <v>4.3899999999999997</v>
      </c>
      <c r="J2701" s="115">
        <f>VLOOKUP(M2701,'Grupy rabatowe'!A:E,5,0)</f>
        <v>0</v>
      </c>
      <c r="K2701" s="100">
        <f t="shared" si="159"/>
        <v>0</v>
      </c>
      <c r="L2701" s="18">
        <f t="shared" si="160"/>
        <v>4.3899999999999997</v>
      </c>
      <c r="M2701" s="19" t="s">
        <v>1675</v>
      </c>
      <c r="N2701" s="24" t="str">
        <f t="shared" si="158"/>
        <v>rabat - grupa</v>
      </c>
    </row>
    <row r="2702" spans="1:14" x14ac:dyDescent="0.25">
      <c r="A2702" s="205" t="s">
        <v>4675</v>
      </c>
      <c r="B2702" s="230" t="s">
        <v>4782</v>
      </c>
      <c r="C2702" s="134" t="s">
        <v>163</v>
      </c>
      <c r="D2702" s="135"/>
      <c r="E2702" s="132"/>
      <c r="F2702" s="194" t="s">
        <v>5316</v>
      </c>
      <c r="G2702" s="239">
        <v>5904067606593</v>
      </c>
      <c r="H2702" s="135" t="s">
        <v>17</v>
      </c>
      <c r="I2702" s="113">
        <v>7.78</v>
      </c>
      <c r="J2702" s="115">
        <f>VLOOKUP(M2702,'Grupy rabatowe'!A:E,5,0)</f>
        <v>0</v>
      </c>
      <c r="K2702" s="100">
        <f t="shared" si="159"/>
        <v>0</v>
      </c>
      <c r="L2702" s="18">
        <f t="shared" si="160"/>
        <v>7.78</v>
      </c>
      <c r="M2702" s="19" t="s">
        <v>1675</v>
      </c>
      <c r="N2702" s="24" t="str">
        <f t="shared" si="158"/>
        <v>rabat - grupa</v>
      </c>
    </row>
    <row r="2703" spans="1:14" x14ac:dyDescent="0.25">
      <c r="A2703" s="205" t="s">
        <v>4676</v>
      </c>
      <c r="B2703" s="230" t="s">
        <v>4783</v>
      </c>
      <c r="C2703" s="134" t="s">
        <v>163</v>
      </c>
      <c r="D2703" s="135"/>
      <c r="E2703" s="132"/>
      <c r="F2703" s="194" t="s">
        <v>5317</v>
      </c>
      <c r="G2703" s="239">
        <v>5904067606609</v>
      </c>
      <c r="H2703" s="135" t="s">
        <v>17</v>
      </c>
      <c r="I2703" s="113">
        <v>10.47</v>
      </c>
      <c r="J2703" s="115">
        <f>VLOOKUP(M2703,'Grupy rabatowe'!A:E,5,0)</f>
        <v>0</v>
      </c>
      <c r="K2703" s="100">
        <f t="shared" si="159"/>
        <v>0</v>
      </c>
      <c r="L2703" s="18">
        <f t="shared" si="160"/>
        <v>10.47</v>
      </c>
      <c r="M2703" s="19" t="s">
        <v>1675</v>
      </c>
      <c r="N2703" s="24" t="str">
        <f t="shared" si="158"/>
        <v>rabat - grupa</v>
      </c>
    </row>
    <row r="2704" spans="1:14" x14ac:dyDescent="0.25">
      <c r="A2704" s="205" t="s">
        <v>4677</v>
      </c>
      <c r="B2704" s="230" t="s">
        <v>4784</v>
      </c>
      <c r="C2704" s="134" t="s">
        <v>163</v>
      </c>
      <c r="D2704" s="135"/>
      <c r="E2704" s="132"/>
      <c r="F2704" s="194" t="s">
        <v>5318</v>
      </c>
      <c r="G2704" s="239">
        <v>5904067606616</v>
      </c>
      <c r="H2704" s="135" t="s">
        <v>17</v>
      </c>
      <c r="I2704" s="113">
        <v>12.07</v>
      </c>
      <c r="J2704" s="115">
        <f>VLOOKUP(M2704,'Grupy rabatowe'!A:E,5,0)</f>
        <v>0</v>
      </c>
      <c r="K2704" s="100">
        <f t="shared" si="159"/>
        <v>0</v>
      </c>
      <c r="L2704" s="18">
        <f t="shared" si="160"/>
        <v>12.07</v>
      </c>
      <c r="M2704" s="19" t="s">
        <v>1675</v>
      </c>
      <c r="N2704" s="24" t="str">
        <f t="shared" si="158"/>
        <v>rabat - grupa</v>
      </c>
    </row>
    <row r="2705" spans="1:14" x14ac:dyDescent="0.25">
      <c r="A2705" s="196" t="s">
        <v>1686</v>
      </c>
      <c r="B2705" s="230" t="s">
        <v>4785</v>
      </c>
      <c r="C2705" s="67" t="s">
        <v>163</v>
      </c>
      <c r="D2705" s="68"/>
      <c r="E2705" s="66"/>
      <c r="F2705" s="194" t="s">
        <v>5309</v>
      </c>
      <c r="G2705" s="239">
        <v>5901289535427</v>
      </c>
      <c r="H2705" s="16" t="s">
        <v>17</v>
      </c>
      <c r="I2705" s="113">
        <v>0.98</v>
      </c>
      <c r="J2705" s="115">
        <f>VLOOKUP(M2705,'Grupy rabatowe'!A:E,5,0)</f>
        <v>0</v>
      </c>
      <c r="K2705" s="100">
        <f t="shared" si="159"/>
        <v>0</v>
      </c>
      <c r="L2705" s="18">
        <f t="shared" si="160"/>
        <v>0.98</v>
      </c>
      <c r="M2705" s="19" t="s">
        <v>1687</v>
      </c>
      <c r="N2705" s="24" t="str">
        <f t="shared" si="158"/>
        <v>rabat - grupa</v>
      </c>
    </row>
    <row r="2706" spans="1:14" x14ac:dyDescent="0.25">
      <c r="A2706" s="196" t="s">
        <v>1688</v>
      </c>
      <c r="B2706" s="230" t="s">
        <v>4786</v>
      </c>
      <c r="C2706" s="67" t="s">
        <v>163</v>
      </c>
      <c r="D2706" s="68"/>
      <c r="E2706" s="66"/>
      <c r="F2706" s="194" t="s">
        <v>5310</v>
      </c>
      <c r="G2706" s="239">
        <v>5901289535434</v>
      </c>
      <c r="H2706" s="16" t="s">
        <v>17</v>
      </c>
      <c r="I2706" s="113">
        <v>1.29</v>
      </c>
      <c r="J2706" s="115">
        <f>VLOOKUP(M2706,'Grupy rabatowe'!A:E,5,0)</f>
        <v>0</v>
      </c>
      <c r="K2706" s="100">
        <f t="shared" si="159"/>
        <v>0</v>
      </c>
      <c r="L2706" s="18">
        <f t="shared" si="160"/>
        <v>1.29</v>
      </c>
      <c r="M2706" s="19" t="s">
        <v>1687</v>
      </c>
      <c r="N2706" s="24" t="str">
        <f t="shared" si="158"/>
        <v>rabat - grupa</v>
      </c>
    </row>
    <row r="2707" spans="1:14" x14ac:dyDescent="0.25">
      <c r="A2707" s="196" t="s">
        <v>1689</v>
      </c>
      <c r="B2707" s="230" t="s">
        <v>4787</v>
      </c>
      <c r="C2707" s="67" t="s">
        <v>163</v>
      </c>
      <c r="D2707" s="68"/>
      <c r="E2707" s="66"/>
      <c r="F2707" s="194" t="s">
        <v>5320</v>
      </c>
      <c r="G2707" s="239">
        <v>5901289532006</v>
      </c>
      <c r="H2707" s="16" t="s">
        <v>17</v>
      </c>
      <c r="I2707" s="113">
        <v>1.89</v>
      </c>
      <c r="J2707" s="115">
        <f>VLOOKUP(M2707,'Grupy rabatowe'!A:E,5,0)</f>
        <v>0</v>
      </c>
      <c r="K2707" s="100">
        <f t="shared" si="159"/>
        <v>0</v>
      </c>
      <c r="L2707" s="18">
        <f t="shared" si="160"/>
        <v>1.89</v>
      </c>
      <c r="M2707" s="19" t="s">
        <v>1687</v>
      </c>
      <c r="N2707" s="24" t="str">
        <f t="shared" si="158"/>
        <v>rabat - grupa</v>
      </c>
    </row>
    <row r="2708" spans="1:14" x14ac:dyDescent="0.25">
      <c r="A2708" s="196" t="s">
        <v>1690</v>
      </c>
      <c r="B2708" s="230" t="s">
        <v>4788</v>
      </c>
      <c r="C2708" s="67" t="s">
        <v>163</v>
      </c>
      <c r="D2708" s="68"/>
      <c r="E2708" s="66"/>
      <c r="F2708" s="194" t="s">
        <v>5321</v>
      </c>
      <c r="G2708" s="239">
        <v>5901289531535</v>
      </c>
      <c r="H2708" s="16" t="s">
        <v>17</v>
      </c>
      <c r="I2708" s="113">
        <v>2.96</v>
      </c>
      <c r="J2708" s="115">
        <f>VLOOKUP(M2708,'Grupy rabatowe'!A:E,5,0)</f>
        <v>0</v>
      </c>
      <c r="K2708" s="100">
        <f t="shared" si="159"/>
        <v>0</v>
      </c>
      <c r="L2708" s="18">
        <f t="shared" si="160"/>
        <v>2.96</v>
      </c>
      <c r="M2708" s="19" t="s">
        <v>1687</v>
      </c>
      <c r="N2708" s="24" t="str">
        <f t="shared" si="158"/>
        <v>rabat - grupa</v>
      </c>
    </row>
    <row r="2709" spans="1:14" x14ac:dyDescent="0.25">
      <c r="A2709" s="196" t="s">
        <v>1691</v>
      </c>
      <c r="B2709" s="230" t="s">
        <v>4789</v>
      </c>
      <c r="C2709" s="67" t="s">
        <v>163</v>
      </c>
      <c r="D2709" s="68"/>
      <c r="E2709" s="66"/>
      <c r="F2709" s="194" t="s">
        <v>5322</v>
      </c>
      <c r="G2709" s="239">
        <v>5901289535441</v>
      </c>
      <c r="H2709" s="16" t="s">
        <v>17</v>
      </c>
      <c r="I2709" s="113">
        <v>5.51</v>
      </c>
      <c r="J2709" s="115">
        <f>VLOOKUP(M2709,'Grupy rabatowe'!A:E,5,0)</f>
        <v>0</v>
      </c>
      <c r="K2709" s="100">
        <f t="shared" si="159"/>
        <v>0</v>
      </c>
      <c r="L2709" s="18">
        <f t="shared" si="160"/>
        <v>5.51</v>
      </c>
      <c r="M2709" s="19" t="s">
        <v>1687</v>
      </c>
      <c r="N2709" s="24" t="str">
        <f t="shared" si="158"/>
        <v>rabat - grupa</v>
      </c>
    </row>
    <row r="2710" spans="1:14" x14ac:dyDescent="0.25">
      <c r="A2710" s="196" t="s">
        <v>1692</v>
      </c>
      <c r="B2710" s="230" t="s">
        <v>4790</v>
      </c>
      <c r="C2710" s="67" t="s">
        <v>163</v>
      </c>
      <c r="D2710" s="68"/>
      <c r="E2710" s="66"/>
      <c r="F2710" s="194" t="s">
        <v>5323</v>
      </c>
      <c r="G2710" s="239">
        <v>5901289535458</v>
      </c>
      <c r="H2710" s="16" t="s">
        <v>17</v>
      </c>
      <c r="I2710" s="113">
        <v>9.66</v>
      </c>
      <c r="J2710" s="115">
        <f>VLOOKUP(M2710,'Grupy rabatowe'!A:E,5,0)</f>
        <v>0</v>
      </c>
      <c r="K2710" s="100">
        <f t="shared" si="159"/>
        <v>0</v>
      </c>
      <c r="L2710" s="18">
        <f t="shared" si="160"/>
        <v>9.66</v>
      </c>
      <c r="M2710" s="19" t="s">
        <v>1687</v>
      </c>
      <c r="N2710" s="24" t="str">
        <f t="shared" si="158"/>
        <v>rabat - grupa</v>
      </c>
    </row>
    <row r="2711" spans="1:14" x14ac:dyDescent="0.25">
      <c r="A2711" s="196" t="s">
        <v>1693</v>
      </c>
      <c r="B2711" s="230" t="s">
        <v>4791</v>
      </c>
      <c r="C2711" s="67" t="s">
        <v>163</v>
      </c>
      <c r="D2711" s="68"/>
      <c r="E2711" s="66"/>
      <c r="F2711" s="194" t="s">
        <v>5324</v>
      </c>
      <c r="G2711" s="239">
        <v>5901289535465</v>
      </c>
      <c r="H2711" s="16" t="s">
        <v>17</v>
      </c>
      <c r="I2711" s="113">
        <v>13.07</v>
      </c>
      <c r="J2711" s="115">
        <f>VLOOKUP(M2711,'Grupy rabatowe'!A:E,5,0)</f>
        <v>0</v>
      </c>
      <c r="K2711" s="100">
        <f t="shared" si="159"/>
        <v>0</v>
      </c>
      <c r="L2711" s="18">
        <f t="shared" si="160"/>
        <v>13.07</v>
      </c>
      <c r="M2711" s="19" t="s">
        <v>1687</v>
      </c>
      <c r="N2711" s="24" t="str">
        <f t="shared" si="158"/>
        <v>rabat - grupa</v>
      </c>
    </row>
    <row r="2712" spans="1:14" x14ac:dyDescent="0.25">
      <c r="A2712" s="196" t="s">
        <v>1694</v>
      </c>
      <c r="B2712" s="230" t="s">
        <v>4792</v>
      </c>
      <c r="C2712" s="67" t="s">
        <v>163</v>
      </c>
      <c r="D2712" s="68"/>
      <c r="E2712" s="66"/>
      <c r="F2712" s="194" t="s">
        <v>5325</v>
      </c>
      <c r="G2712" s="239">
        <v>5901289535472</v>
      </c>
      <c r="H2712" s="16" t="s">
        <v>17</v>
      </c>
      <c r="I2712" s="113">
        <v>16.28</v>
      </c>
      <c r="J2712" s="115">
        <f>VLOOKUP(M2712,'Grupy rabatowe'!A:E,5,0)</f>
        <v>0</v>
      </c>
      <c r="K2712" s="100">
        <f t="shared" si="159"/>
        <v>0</v>
      </c>
      <c r="L2712" s="18">
        <f t="shared" si="160"/>
        <v>16.28</v>
      </c>
      <c r="M2712" s="19" t="s">
        <v>1687</v>
      </c>
      <c r="N2712" s="24" t="str">
        <f t="shared" si="158"/>
        <v>rabat - grupa</v>
      </c>
    </row>
    <row r="2713" spans="1:14" x14ac:dyDescent="0.25">
      <c r="A2713" s="196" t="s">
        <v>1695</v>
      </c>
      <c r="B2713" s="230" t="s">
        <v>4793</v>
      </c>
      <c r="C2713" s="67" t="s">
        <v>2581</v>
      </c>
      <c r="D2713" s="68"/>
      <c r="E2713" s="66"/>
      <c r="F2713" s="194" t="s">
        <v>5326</v>
      </c>
      <c r="G2713" s="239">
        <v>5902188700091</v>
      </c>
      <c r="H2713" s="16" t="s">
        <v>17</v>
      </c>
      <c r="I2713" s="113">
        <v>6.72</v>
      </c>
      <c r="J2713" s="115">
        <f>VLOOKUP(M2713,'Grupy rabatowe'!A:E,5,0)</f>
        <v>0</v>
      </c>
      <c r="K2713" s="100">
        <f t="shared" si="159"/>
        <v>0</v>
      </c>
      <c r="L2713" s="18">
        <f t="shared" si="160"/>
        <v>6.72</v>
      </c>
      <c r="M2713" s="19" t="s">
        <v>4762</v>
      </c>
      <c r="N2713" s="24" t="str">
        <f t="shared" si="158"/>
        <v>rabat - grupa</v>
      </c>
    </row>
    <row r="2714" spans="1:14" x14ac:dyDescent="0.25">
      <c r="A2714" s="196" t="s">
        <v>1696</v>
      </c>
      <c r="B2714" s="230" t="s">
        <v>4794</v>
      </c>
      <c r="C2714" s="67" t="s">
        <v>2581</v>
      </c>
      <c r="D2714" s="68"/>
      <c r="E2714" s="66"/>
      <c r="F2714" s="194" t="s">
        <v>5327</v>
      </c>
      <c r="G2714" s="239">
        <v>5902188700107</v>
      </c>
      <c r="H2714" s="16" t="s">
        <v>17</v>
      </c>
      <c r="I2714" s="113">
        <v>7.88</v>
      </c>
      <c r="J2714" s="115">
        <f>VLOOKUP(M2714,'Grupy rabatowe'!A:E,5,0)</f>
        <v>0</v>
      </c>
      <c r="K2714" s="100">
        <f t="shared" si="159"/>
        <v>0</v>
      </c>
      <c r="L2714" s="18">
        <f t="shared" si="160"/>
        <v>7.88</v>
      </c>
      <c r="M2714" s="19" t="s">
        <v>4762</v>
      </c>
      <c r="N2714" s="24" t="str">
        <f t="shared" si="158"/>
        <v>rabat - grupa</v>
      </c>
    </row>
    <row r="2715" spans="1:14" x14ac:dyDescent="0.25">
      <c r="A2715" s="196" t="s">
        <v>1697</v>
      </c>
      <c r="B2715" s="230" t="s">
        <v>4795</v>
      </c>
      <c r="C2715" s="67" t="s">
        <v>2581</v>
      </c>
      <c r="D2715" s="68"/>
      <c r="E2715" s="66"/>
      <c r="F2715" s="194" t="s">
        <v>5328</v>
      </c>
      <c r="G2715" s="239">
        <v>5902188700114</v>
      </c>
      <c r="H2715" s="16" t="s">
        <v>17</v>
      </c>
      <c r="I2715" s="113">
        <v>10.039999999999999</v>
      </c>
      <c r="J2715" s="115">
        <f>VLOOKUP(M2715,'Grupy rabatowe'!A:E,5,0)</f>
        <v>0</v>
      </c>
      <c r="K2715" s="100">
        <f t="shared" si="159"/>
        <v>0</v>
      </c>
      <c r="L2715" s="18">
        <f t="shared" si="160"/>
        <v>10.039999999999999</v>
      </c>
      <c r="M2715" s="19" t="s">
        <v>4762</v>
      </c>
      <c r="N2715" s="24" t="str">
        <f t="shared" ref="N2715:N2778" si="161">IF(J2715=K2715,"rabat - grupa","rabat - produkt")</f>
        <v>rabat - grupa</v>
      </c>
    </row>
    <row r="2716" spans="1:14" x14ac:dyDescent="0.25">
      <c r="A2716" s="196" t="s">
        <v>1698</v>
      </c>
      <c r="B2716" s="230" t="s">
        <v>4796</v>
      </c>
      <c r="C2716" s="67" t="s">
        <v>2581</v>
      </c>
      <c r="D2716" s="68"/>
      <c r="E2716" s="66"/>
      <c r="F2716" s="194" t="s">
        <v>5329</v>
      </c>
      <c r="G2716" s="239">
        <v>5902188700121</v>
      </c>
      <c r="H2716" s="16" t="s">
        <v>17</v>
      </c>
      <c r="I2716" s="113">
        <v>18.82</v>
      </c>
      <c r="J2716" s="115">
        <f>VLOOKUP(M2716,'Grupy rabatowe'!A:E,5,0)</f>
        <v>0</v>
      </c>
      <c r="K2716" s="100">
        <f t="shared" si="159"/>
        <v>0</v>
      </c>
      <c r="L2716" s="18">
        <f t="shared" si="160"/>
        <v>18.82</v>
      </c>
      <c r="M2716" s="19" t="s">
        <v>4762</v>
      </c>
      <c r="N2716" s="24" t="str">
        <f t="shared" si="161"/>
        <v>rabat - grupa</v>
      </c>
    </row>
    <row r="2717" spans="1:14" x14ac:dyDescent="0.25">
      <c r="A2717" s="196" t="s">
        <v>1699</v>
      </c>
      <c r="B2717" s="230" t="s">
        <v>4797</v>
      </c>
      <c r="C2717" s="67" t="s">
        <v>2581</v>
      </c>
      <c r="D2717" s="68"/>
      <c r="E2717" s="66"/>
      <c r="F2717" s="194" t="s">
        <v>5330</v>
      </c>
      <c r="G2717" s="239">
        <v>5902188700138</v>
      </c>
      <c r="H2717" s="16" t="s">
        <v>17</v>
      </c>
      <c r="I2717" s="113">
        <v>34.380000000000003</v>
      </c>
      <c r="J2717" s="115">
        <f>VLOOKUP(M2717,'Grupy rabatowe'!A:E,5,0)</f>
        <v>0</v>
      </c>
      <c r="K2717" s="100">
        <f t="shared" si="159"/>
        <v>0</v>
      </c>
      <c r="L2717" s="18">
        <f t="shared" si="160"/>
        <v>34.380000000000003</v>
      </c>
      <c r="M2717" s="19" t="s">
        <v>4762</v>
      </c>
      <c r="N2717" s="24" t="str">
        <f t="shared" si="161"/>
        <v>rabat - grupa</v>
      </c>
    </row>
    <row r="2718" spans="1:14" x14ac:dyDescent="0.25">
      <c r="A2718" s="196" t="s">
        <v>1700</v>
      </c>
      <c r="B2718" s="230" t="s">
        <v>4798</v>
      </c>
      <c r="C2718" s="67" t="s">
        <v>2581</v>
      </c>
      <c r="D2718" s="68"/>
      <c r="E2718" s="66"/>
      <c r="F2718" s="194" t="s">
        <v>5331</v>
      </c>
      <c r="G2718" s="239">
        <v>5902188700145</v>
      </c>
      <c r="H2718" s="16" t="s">
        <v>17</v>
      </c>
      <c r="I2718" s="113">
        <v>54.29</v>
      </c>
      <c r="J2718" s="115">
        <f>VLOOKUP(M2718,'Grupy rabatowe'!A:E,5,0)</f>
        <v>0</v>
      </c>
      <c r="K2718" s="100">
        <f t="shared" si="159"/>
        <v>0</v>
      </c>
      <c r="L2718" s="18">
        <f t="shared" si="160"/>
        <v>54.29</v>
      </c>
      <c r="M2718" s="19" t="s">
        <v>4762</v>
      </c>
      <c r="N2718" s="24" t="str">
        <f t="shared" si="161"/>
        <v>rabat - grupa</v>
      </c>
    </row>
    <row r="2719" spans="1:14" x14ac:dyDescent="0.25">
      <c r="A2719" s="196" t="s">
        <v>1701</v>
      </c>
      <c r="B2719" s="230" t="s">
        <v>4799</v>
      </c>
      <c r="C2719" s="67" t="s">
        <v>2581</v>
      </c>
      <c r="D2719" s="68"/>
      <c r="E2719" s="66"/>
      <c r="F2719" s="194" t="s">
        <v>5332</v>
      </c>
      <c r="G2719" s="239">
        <v>5902188700152</v>
      </c>
      <c r="H2719" s="16" t="s">
        <v>17</v>
      </c>
      <c r="I2719" s="113">
        <v>79.94</v>
      </c>
      <c r="J2719" s="115">
        <f>VLOOKUP(M2719,'Grupy rabatowe'!A:E,5,0)</f>
        <v>0</v>
      </c>
      <c r="K2719" s="100">
        <f t="shared" si="159"/>
        <v>0</v>
      </c>
      <c r="L2719" s="18">
        <f t="shared" si="160"/>
        <v>79.94</v>
      </c>
      <c r="M2719" s="19" t="s">
        <v>4762</v>
      </c>
      <c r="N2719" s="24" t="str">
        <f t="shared" si="161"/>
        <v>rabat - grupa</v>
      </c>
    </row>
    <row r="2720" spans="1:14" x14ac:dyDescent="0.25">
      <c r="A2720" s="196" t="s">
        <v>3809</v>
      </c>
      <c r="B2720" s="230" t="s">
        <v>4800</v>
      </c>
      <c r="C2720" s="67" t="s">
        <v>2581</v>
      </c>
      <c r="D2720" s="68"/>
      <c r="E2720" s="66"/>
      <c r="F2720" s="194" t="s">
        <v>5333</v>
      </c>
      <c r="G2720" s="239">
        <v>5904067601291</v>
      </c>
      <c r="H2720" s="16" t="s">
        <v>17</v>
      </c>
      <c r="I2720" s="113">
        <v>132</v>
      </c>
      <c r="J2720" s="115">
        <f>VLOOKUP(M2720,'Grupy rabatowe'!A:E,5,0)</f>
        <v>0</v>
      </c>
      <c r="K2720" s="100">
        <f t="shared" si="159"/>
        <v>0</v>
      </c>
      <c r="L2720" s="18">
        <f t="shared" si="160"/>
        <v>132</v>
      </c>
      <c r="M2720" s="19" t="s">
        <v>4762</v>
      </c>
      <c r="N2720" s="24" t="str">
        <f t="shared" si="161"/>
        <v>rabat - grupa</v>
      </c>
    </row>
    <row r="2721" spans="1:14" x14ac:dyDescent="0.25">
      <c r="A2721" s="196" t="s">
        <v>1702</v>
      </c>
      <c r="B2721" s="230" t="s">
        <v>4654</v>
      </c>
      <c r="C2721" s="67" t="s">
        <v>4664</v>
      </c>
      <c r="D2721" s="68"/>
      <c r="E2721" s="66"/>
      <c r="F2721" s="194" t="s">
        <v>5334</v>
      </c>
      <c r="G2721" s="239">
        <v>5902188701746</v>
      </c>
      <c r="H2721" s="16" t="s">
        <v>17</v>
      </c>
      <c r="I2721" s="113">
        <v>1.29</v>
      </c>
      <c r="J2721" s="115">
        <f>VLOOKUP(M2721,'Grupy rabatowe'!A:E,5,0)</f>
        <v>0</v>
      </c>
      <c r="K2721" s="100">
        <f t="shared" si="159"/>
        <v>0</v>
      </c>
      <c r="L2721" s="18">
        <f t="shared" si="160"/>
        <v>1.29</v>
      </c>
      <c r="M2721" s="19" t="s">
        <v>4610</v>
      </c>
      <c r="N2721" s="24" t="str">
        <f t="shared" si="161"/>
        <v>rabat - grupa</v>
      </c>
    </row>
    <row r="2722" spans="1:14" x14ac:dyDescent="0.25">
      <c r="A2722" s="196" t="s">
        <v>1703</v>
      </c>
      <c r="B2722" s="230" t="s">
        <v>4655</v>
      </c>
      <c r="C2722" s="67" t="s">
        <v>4664</v>
      </c>
      <c r="D2722" s="68"/>
      <c r="E2722" s="66"/>
      <c r="F2722" s="194" t="s">
        <v>5335</v>
      </c>
      <c r="G2722" s="239">
        <v>5902188701753</v>
      </c>
      <c r="H2722" s="16" t="s">
        <v>17</v>
      </c>
      <c r="I2722" s="113">
        <v>1.56</v>
      </c>
      <c r="J2722" s="115">
        <f>VLOOKUP(M2722,'Grupy rabatowe'!A:E,5,0)</f>
        <v>0</v>
      </c>
      <c r="K2722" s="100">
        <f t="shared" si="159"/>
        <v>0</v>
      </c>
      <c r="L2722" s="18">
        <f t="shared" si="160"/>
        <v>1.56</v>
      </c>
      <c r="M2722" s="19" t="s">
        <v>4610</v>
      </c>
      <c r="N2722" s="24" t="str">
        <f t="shared" si="161"/>
        <v>rabat - grupa</v>
      </c>
    </row>
    <row r="2723" spans="1:14" x14ac:dyDescent="0.25">
      <c r="A2723" s="196" t="s">
        <v>1704</v>
      </c>
      <c r="B2723" s="230" t="s">
        <v>4656</v>
      </c>
      <c r="C2723" s="67" t="s">
        <v>4664</v>
      </c>
      <c r="D2723" s="68"/>
      <c r="E2723" s="66"/>
      <c r="F2723" s="194" t="s">
        <v>5336</v>
      </c>
      <c r="G2723" s="239">
        <v>5902188701760</v>
      </c>
      <c r="H2723" s="16" t="s">
        <v>17</v>
      </c>
      <c r="I2723" s="113">
        <v>1.68</v>
      </c>
      <c r="J2723" s="115">
        <f>VLOOKUP(M2723,'Grupy rabatowe'!A:E,5,0)</f>
        <v>0</v>
      </c>
      <c r="K2723" s="100">
        <f t="shared" si="159"/>
        <v>0</v>
      </c>
      <c r="L2723" s="18">
        <f t="shared" si="160"/>
        <v>1.68</v>
      </c>
      <c r="M2723" s="19" t="s">
        <v>4610</v>
      </c>
      <c r="N2723" s="24" t="str">
        <f t="shared" si="161"/>
        <v>rabat - grupa</v>
      </c>
    </row>
    <row r="2724" spans="1:14" x14ac:dyDescent="0.25">
      <c r="A2724" s="196" t="s">
        <v>1705</v>
      </c>
      <c r="B2724" s="230" t="s">
        <v>4657</v>
      </c>
      <c r="C2724" s="67" t="s">
        <v>4664</v>
      </c>
      <c r="D2724" s="68"/>
      <c r="E2724" s="66"/>
      <c r="F2724" s="194" t="s">
        <v>5337</v>
      </c>
      <c r="G2724" s="239">
        <v>5902188701777</v>
      </c>
      <c r="H2724" s="16" t="s">
        <v>17</v>
      </c>
      <c r="I2724" s="113">
        <v>2.35</v>
      </c>
      <c r="J2724" s="115">
        <f>VLOOKUP(M2724,'Grupy rabatowe'!A:E,5,0)</f>
        <v>0</v>
      </c>
      <c r="K2724" s="100">
        <f t="shared" si="159"/>
        <v>0</v>
      </c>
      <c r="L2724" s="18">
        <f t="shared" si="160"/>
        <v>2.35</v>
      </c>
      <c r="M2724" s="19" t="s">
        <v>4610</v>
      </c>
      <c r="N2724" s="24" t="str">
        <f t="shared" si="161"/>
        <v>rabat - grupa</v>
      </c>
    </row>
    <row r="2725" spans="1:14" x14ac:dyDescent="0.25">
      <c r="A2725" s="196" t="s">
        <v>1706</v>
      </c>
      <c r="B2725" s="230" t="s">
        <v>4658</v>
      </c>
      <c r="C2725" s="67" t="s">
        <v>4664</v>
      </c>
      <c r="D2725" s="68"/>
      <c r="E2725" s="66"/>
      <c r="F2725" s="194" t="s">
        <v>5315</v>
      </c>
      <c r="G2725" s="239">
        <v>5902188701784</v>
      </c>
      <c r="H2725" s="16" t="s">
        <v>17</v>
      </c>
      <c r="I2725" s="113">
        <v>4.7300000000000004</v>
      </c>
      <c r="J2725" s="115">
        <f>VLOOKUP(M2725,'Grupy rabatowe'!A:E,5,0)</f>
        <v>0</v>
      </c>
      <c r="K2725" s="100">
        <f t="shared" ref="K2725:K2788" si="162">J2725</f>
        <v>0</v>
      </c>
      <c r="L2725" s="18">
        <f t="shared" ref="L2725:L2788" si="163">I2725*(1-K2725)</f>
        <v>4.7300000000000004</v>
      </c>
      <c r="M2725" s="19" t="s">
        <v>4610</v>
      </c>
      <c r="N2725" s="24" t="str">
        <f t="shared" si="161"/>
        <v>rabat - grupa</v>
      </c>
    </row>
    <row r="2726" spans="1:14" x14ac:dyDescent="0.25">
      <c r="A2726" s="196" t="s">
        <v>1707</v>
      </c>
      <c r="B2726" s="230" t="s">
        <v>4659</v>
      </c>
      <c r="C2726" s="67" t="s">
        <v>4664</v>
      </c>
      <c r="D2726" s="68"/>
      <c r="E2726" s="66"/>
      <c r="F2726" s="194" t="s">
        <v>5338</v>
      </c>
      <c r="G2726" s="239">
        <v>5902188701791</v>
      </c>
      <c r="H2726" s="16" t="s">
        <v>17</v>
      </c>
      <c r="I2726" s="113">
        <v>5.83</v>
      </c>
      <c r="J2726" s="115">
        <f>VLOOKUP(M2726,'Grupy rabatowe'!A:E,5,0)</f>
        <v>0</v>
      </c>
      <c r="K2726" s="100">
        <f t="shared" si="162"/>
        <v>0</v>
      </c>
      <c r="L2726" s="18">
        <f t="shared" si="163"/>
        <v>5.83</v>
      </c>
      <c r="M2726" s="19" t="s">
        <v>4610</v>
      </c>
      <c r="N2726" s="24" t="str">
        <f t="shared" si="161"/>
        <v>rabat - grupa</v>
      </c>
    </row>
    <row r="2727" spans="1:14" x14ac:dyDescent="0.25">
      <c r="A2727" s="196" t="s">
        <v>1708</v>
      </c>
      <c r="B2727" s="230" t="s">
        <v>4660</v>
      </c>
      <c r="C2727" s="67" t="s">
        <v>4664</v>
      </c>
      <c r="D2727" s="68"/>
      <c r="E2727" s="66"/>
      <c r="F2727" s="194" t="s">
        <v>5339</v>
      </c>
      <c r="G2727" s="239">
        <v>5902188701807</v>
      </c>
      <c r="H2727" s="16" t="s">
        <v>17</v>
      </c>
      <c r="I2727" s="113">
        <v>8.15</v>
      </c>
      <c r="J2727" s="115">
        <f>VLOOKUP(M2727,'Grupy rabatowe'!A:E,5,0)</f>
        <v>0</v>
      </c>
      <c r="K2727" s="100">
        <f t="shared" si="162"/>
        <v>0</v>
      </c>
      <c r="L2727" s="18">
        <f t="shared" si="163"/>
        <v>8.15</v>
      </c>
      <c r="M2727" s="19" t="s">
        <v>4610</v>
      </c>
      <c r="N2727" s="24" t="str">
        <f t="shared" si="161"/>
        <v>rabat - grupa</v>
      </c>
    </row>
    <row r="2728" spans="1:14" x14ac:dyDescent="0.25">
      <c r="A2728" s="196" t="s">
        <v>1709</v>
      </c>
      <c r="B2728" s="230" t="s">
        <v>4661</v>
      </c>
      <c r="C2728" s="67" t="s">
        <v>4664</v>
      </c>
      <c r="D2728" s="68"/>
      <c r="E2728" s="66"/>
      <c r="F2728" s="194" t="s">
        <v>5340</v>
      </c>
      <c r="G2728" s="239">
        <v>5902188701814</v>
      </c>
      <c r="H2728" s="16" t="s">
        <v>17</v>
      </c>
      <c r="I2728" s="113">
        <v>9.64</v>
      </c>
      <c r="J2728" s="115">
        <f>VLOOKUP(M2728,'Grupy rabatowe'!A:E,5,0)</f>
        <v>0</v>
      </c>
      <c r="K2728" s="100">
        <f t="shared" si="162"/>
        <v>0</v>
      </c>
      <c r="L2728" s="18">
        <f t="shared" si="163"/>
        <v>9.64</v>
      </c>
      <c r="M2728" s="19" t="s">
        <v>4610</v>
      </c>
      <c r="N2728" s="24" t="str">
        <f t="shared" si="161"/>
        <v>rabat - grupa</v>
      </c>
    </row>
    <row r="2729" spans="1:14" x14ac:dyDescent="0.25">
      <c r="A2729" s="196" t="s">
        <v>1710</v>
      </c>
      <c r="B2729" s="230" t="s">
        <v>4662</v>
      </c>
      <c r="C2729" s="67" t="s">
        <v>4664</v>
      </c>
      <c r="D2729" s="68"/>
      <c r="E2729" s="66"/>
      <c r="F2729" s="194" t="s">
        <v>5341</v>
      </c>
      <c r="G2729" s="239">
        <v>5902188701821</v>
      </c>
      <c r="H2729" s="16" t="s">
        <v>17</v>
      </c>
      <c r="I2729" s="113">
        <v>10.73</v>
      </c>
      <c r="J2729" s="115">
        <f>VLOOKUP(M2729,'Grupy rabatowe'!A:E,5,0)</f>
        <v>0</v>
      </c>
      <c r="K2729" s="100">
        <f t="shared" si="162"/>
        <v>0</v>
      </c>
      <c r="L2729" s="18">
        <f t="shared" si="163"/>
        <v>10.73</v>
      </c>
      <c r="M2729" s="19" t="s">
        <v>4610</v>
      </c>
      <c r="N2729" s="24" t="str">
        <f t="shared" si="161"/>
        <v>rabat - grupa</v>
      </c>
    </row>
    <row r="2730" spans="1:14" x14ac:dyDescent="0.25">
      <c r="A2730" s="196" t="s">
        <v>1711</v>
      </c>
      <c r="B2730" s="230" t="s">
        <v>4663</v>
      </c>
      <c r="C2730" s="67" t="s">
        <v>4664</v>
      </c>
      <c r="D2730" s="68"/>
      <c r="E2730" s="66"/>
      <c r="F2730" s="194" t="s">
        <v>5342</v>
      </c>
      <c r="G2730" s="239">
        <v>5902188701838</v>
      </c>
      <c r="H2730" s="16" t="s">
        <v>17</v>
      </c>
      <c r="I2730" s="113">
        <v>11.02</v>
      </c>
      <c r="J2730" s="115">
        <f>VLOOKUP(M2730,'Grupy rabatowe'!A:E,5,0)</f>
        <v>0</v>
      </c>
      <c r="K2730" s="100">
        <f t="shared" si="162"/>
        <v>0</v>
      </c>
      <c r="L2730" s="18">
        <f t="shared" si="163"/>
        <v>11.02</v>
      </c>
      <c r="M2730" s="19" t="s">
        <v>4610</v>
      </c>
      <c r="N2730" s="24" t="str">
        <f t="shared" si="161"/>
        <v>rabat - grupa</v>
      </c>
    </row>
    <row r="2731" spans="1:14" x14ac:dyDescent="0.25">
      <c r="A2731" s="196" t="s">
        <v>15</v>
      </c>
      <c r="B2731" s="132" t="s">
        <v>16</v>
      </c>
      <c r="C2731" s="41" t="s">
        <v>193</v>
      </c>
      <c r="D2731" s="16"/>
      <c r="E2731" s="25"/>
      <c r="F2731" s="194"/>
      <c r="G2731" s="239">
        <v>5902188700749</v>
      </c>
      <c r="H2731" s="16" t="s">
        <v>17</v>
      </c>
      <c r="I2731" s="113">
        <v>6.65</v>
      </c>
      <c r="J2731" s="115">
        <f>VLOOKUP(M2731,'Grupy rabatowe'!A:E,5,0)</f>
        <v>0</v>
      </c>
      <c r="K2731" s="100">
        <f t="shared" si="162"/>
        <v>0</v>
      </c>
      <c r="L2731" s="18">
        <f t="shared" si="163"/>
        <v>6.65</v>
      </c>
      <c r="M2731" s="19" t="s">
        <v>18</v>
      </c>
      <c r="N2731" s="24" t="str">
        <f t="shared" si="161"/>
        <v>rabat - grupa</v>
      </c>
    </row>
    <row r="2732" spans="1:14" x14ac:dyDescent="0.25">
      <c r="A2732" s="196" t="s">
        <v>19</v>
      </c>
      <c r="B2732" s="132" t="s">
        <v>20</v>
      </c>
      <c r="C2732" s="41" t="s">
        <v>193</v>
      </c>
      <c r="D2732" s="16"/>
      <c r="E2732" s="25"/>
      <c r="F2732" s="194"/>
      <c r="G2732" s="239">
        <v>5901289530187</v>
      </c>
      <c r="H2732" s="16" t="s">
        <v>17</v>
      </c>
      <c r="I2732" s="113">
        <v>8.58</v>
      </c>
      <c r="J2732" s="115">
        <f>VLOOKUP(M2732,'Grupy rabatowe'!A:E,5,0)</f>
        <v>0</v>
      </c>
      <c r="K2732" s="100">
        <f t="shared" si="162"/>
        <v>0</v>
      </c>
      <c r="L2732" s="18">
        <f t="shared" si="163"/>
        <v>8.58</v>
      </c>
      <c r="M2732" s="19" t="s">
        <v>18</v>
      </c>
      <c r="N2732" s="24" t="str">
        <f t="shared" si="161"/>
        <v>rabat - grupa</v>
      </c>
    </row>
    <row r="2733" spans="1:14" x14ac:dyDescent="0.25">
      <c r="A2733" s="196" t="s">
        <v>21</v>
      </c>
      <c r="B2733" s="132" t="s">
        <v>22</v>
      </c>
      <c r="C2733" s="41" t="s">
        <v>193</v>
      </c>
      <c r="D2733" s="16"/>
      <c r="E2733" s="25"/>
      <c r="F2733" s="194"/>
      <c r="G2733" s="239">
        <v>5901289530316</v>
      </c>
      <c r="H2733" s="16" t="s">
        <v>17</v>
      </c>
      <c r="I2733" s="113">
        <v>8.57</v>
      </c>
      <c r="J2733" s="115">
        <f>VLOOKUP(M2733,'Grupy rabatowe'!A:E,5,0)</f>
        <v>0</v>
      </c>
      <c r="K2733" s="100">
        <f t="shared" si="162"/>
        <v>0</v>
      </c>
      <c r="L2733" s="18">
        <f t="shared" si="163"/>
        <v>8.57</v>
      </c>
      <c r="M2733" s="19" t="s">
        <v>18</v>
      </c>
      <c r="N2733" s="24" t="str">
        <f t="shared" si="161"/>
        <v>rabat - grupa</v>
      </c>
    </row>
    <row r="2734" spans="1:14" x14ac:dyDescent="0.25">
      <c r="A2734" s="196" t="s">
        <v>23</v>
      </c>
      <c r="B2734" s="132" t="s">
        <v>24</v>
      </c>
      <c r="C2734" s="41" t="s">
        <v>1769</v>
      </c>
      <c r="D2734" s="16"/>
      <c r="E2734" s="25"/>
      <c r="F2734" s="194" t="s">
        <v>5343</v>
      </c>
      <c r="G2734" s="239">
        <v>5901289530323</v>
      </c>
      <c r="H2734" s="16" t="s">
        <v>17</v>
      </c>
      <c r="I2734" s="113">
        <v>14.95</v>
      </c>
      <c r="J2734" s="115">
        <f>VLOOKUP(M2734,'Grupy rabatowe'!A:E,5,0)</f>
        <v>0</v>
      </c>
      <c r="K2734" s="100">
        <f t="shared" si="162"/>
        <v>0</v>
      </c>
      <c r="L2734" s="18">
        <f t="shared" si="163"/>
        <v>14.95</v>
      </c>
      <c r="M2734" s="19" t="s">
        <v>18</v>
      </c>
      <c r="N2734" s="24" t="str">
        <f t="shared" si="161"/>
        <v>rabat - grupa</v>
      </c>
    </row>
    <row r="2735" spans="1:14" x14ac:dyDescent="0.25">
      <c r="A2735" s="196" t="s">
        <v>25</v>
      </c>
      <c r="B2735" s="132" t="s">
        <v>26</v>
      </c>
      <c r="C2735" s="41" t="s">
        <v>1769</v>
      </c>
      <c r="D2735" s="16"/>
      <c r="E2735" s="25"/>
      <c r="F2735" s="194" t="s">
        <v>5343</v>
      </c>
      <c r="G2735" s="239">
        <v>5901289530330</v>
      </c>
      <c r="H2735" s="16" t="s">
        <v>17</v>
      </c>
      <c r="I2735" s="113">
        <v>18.03</v>
      </c>
      <c r="J2735" s="115">
        <f>VLOOKUP(M2735,'Grupy rabatowe'!A:E,5,0)</f>
        <v>0</v>
      </c>
      <c r="K2735" s="100">
        <f t="shared" si="162"/>
        <v>0</v>
      </c>
      <c r="L2735" s="18">
        <f t="shared" si="163"/>
        <v>18.03</v>
      </c>
      <c r="M2735" s="19" t="s">
        <v>18</v>
      </c>
      <c r="N2735" s="24" t="str">
        <f t="shared" si="161"/>
        <v>rabat - grupa</v>
      </c>
    </row>
    <row r="2736" spans="1:14" x14ac:dyDescent="0.25">
      <c r="A2736" s="196" t="s">
        <v>27</v>
      </c>
      <c r="B2736" s="132" t="s">
        <v>28</v>
      </c>
      <c r="C2736" s="41" t="s">
        <v>1769</v>
      </c>
      <c r="D2736" s="16"/>
      <c r="E2736" s="25"/>
      <c r="F2736" s="194" t="s">
        <v>5344</v>
      </c>
      <c r="G2736" s="239">
        <v>5901289530347</v>
      </c>
      <c r="H2736" s="16" t="s">
        <v>17</v>
      </c>
      <c r="I2736" s="113">
        <v>25.92</v>
      </c>
      <c r="J2736" s="115">
        <f>VLOOKUP(M2736,'Grupy rabatowe'!A:E,5,0)</f>
        <v>0</v>
      </c>
      <c r="K2736" s="100">
        <f t="shared" si="162"/>
        <v>0</v>
      </c>
      <c r="L2736" s="18">
        <f t="shared" si="163"/>
        <v>25.92</v>
      </c>
      <c r="M2736" s="19" t="s">
        <v>18</v>
      </c>
      <c r="N2736" s="24" t="str">
        <f t="shared" si="161"/>
        <v>rabat - grupa</v>
      </c>
    </row>
    <row r="2737" spans="1:14" x14ac:dyDescent="0.25">
      <c r="A2737" s="196" t="s">
        <v>29</v>
      </c>
      <c r="B2737" s="132" t="s">
        <v>30</v>
      </c>
      <c r="C2737" s="41" t="s">
        <v>1769</v>
      </c>
      <c r="D2737" s="16"/>
      <c r="E2737" s="25"/>
      <c r="F2737" s="194" t="s">
        <v>5345</v>
      </c>
      <c r="G2737" s="239">
        <v>5901289532679</v>
      </c>
      <c r="H2737" s="16" t="s">
        <v>17</v>
      </c>
      <c r="I2737" s="113">
        <v>54.29</v>
      </c>
      <c r="J2737" s="115">
        <f>VLOOKUP(M2737,'Grupy rabatowe'!A:E,5,0)</f>
        <v>0</v>
      </c>
      <c r="K2737" s="100">
        <f t="shared" si="162"/>
        <v>0</v>
      </c>
      <c r="L2737" s="18">
        <f t="shared" si="163"/>
        <v>54.29</v>
      </c>
      <c r="M2737" s="19" t="s">
        <v>18</v>
      </c>
      <c r="N2737" s="24" t="str">
        <f t="shared" si="161"/>
        <v>rabat - grupa</v>
      </c>
    </row>
    <row r="2738" spans="1:14" x14ac:dyDescent="0.25">
      <c r="A2738" s="196" t="s">
        <v>31</v>
      </c>
      <c r="B2738" s="132" t="s">
        <v>32</v>
      </c>
      <c r="C2738" s="41" t="s">
        <v>1769</v>
      </c>
      <c r="D2738" s="16"/>
      <c r="E2738" s="25"/>
      <c r="F2738" s="194" t="s">
        <v>5345</v>
      </c>
      <c r="G2738" s="239">
        <v>5901289532686</v>
      </c>
      <c r="H2738" s="16" t="s">
        <v>17</v>
      </c>
      <c r="I2738" s="113">
        <v>65.38</v>
      </c>
      <c r="J2738" s="115">
        <f>VLOOKUP(M2738,'Grupy rabatowe'!A:E,5,0)</f>
        <v>0</v>
      </c>
      <c r="K2738" s="100">
        <f t="shared" si="162"/>
        <v>0</v>
      </c>
      <c r="L2738" s="18">
        <f t="shared" si="163"/>
        <v>65.38</v>
      </c>
      <c r="M2738" s="19" t="s">
        <v>18</v>
      </c>
      <c r="N2738" s="24" t="str">
        <f t="shared" si="161"/>
        <v>rabat - grupa</v>
      </c>
    </row>
    <row r="2739" spans="1:14" x14ac:dyDescent="0.25">
      <c r="A2739" s="196" t="s">
        <v>33</v>
      </c>
      <c r="B2739" s="132" t="s">
        <v>34</v>
      </c>
      <c r="C2739" s="41" t="s">
        <v>1769</v>
      </c>
      <c r="D2739" s="16"/>
      <c r="E2739" s="25"/>
      <c r="F2739" s="194" t="s">
        <v>5344</v>
      </c>
      <c r="G2739" s="239">
        <v>5901289531115</v>
      </c>
      <c r="H2739" s="16" t="s">
        <v>17</v>
      </c>
      <c r="I2739" s="113">
        <v>42.2</v>
      </c>
      <c r="J2739" s="115">
        <f>VLOOKUP(M2739,'Grupy rabatowe'!A:E,5,0)</f>
        <v>0</v>
      </c>
      <c r="K2739" s="100">
        <f t="shared" si="162"/>
        <v>0</v>
      </c>
      <c r="L2739" s="18">
        <f t="shared" si="163"/>
        <v>42.2</v>
      </c>
      <c r="M2739" s="19" t="s">
        <v>18</v>
      </c>
      <c r="N2739" s="24" t="str">
        <f t="shared" si="161"/>
        <v>rabat - grupa</v>
      </c>
    </row>
    <row r="2740" spans="1:14" x14ac:dyDescent="0.25">
      <c r="A2740" s="200" t="s">
        <v>35</v>
      </c>
      <c r="B2740" s="132" t="s">
        <v>36</v>
      </c>
      <c r="C2740" s="41" t="s">
        <v>1769</v>
      </c>
      <c r="D2740" s="16"/>
      <c r="E2740" s="25"/>
      <c r="F2740" s="194" t="s">
        <v>5346</v>
      </c>
      <c r="G2740" s="239">
        <v>5901289532693</v>
      </c>
      <c r="H2740" s="16" t="s">
        <v>17</v>
      </c>
      <c r="I2740" s="113">
        <v>67.510000000000005</v>
      </c>
      <c r="J2740" s="115">
        <f>VLOOKUP(M2740,'Grupy rabatowe'!A:E,5,0)</f>
        <v>0</v>
      </c>
      <c r="K2740" s="100">
        <f t="shared" si="162"/>
        <v>0</v>
      </c>
      <c r="L2740" s="18">
        <f t="shared" si="163"/>
        <v>67.510000000000005</v>
      </c>
      <c r="M2740" s="19" t="s">
        <v>18</v>
      </c>
      <c r="N2740" s="24" t="str">
        <f t="shared" si="161"/>
        <v>rabat - grupa</v>
      </c>
    </row>
    <row r="2741" spans="1:14" x14ac:dyDescent="0.25">
      <c r="A2741" s="196" t="s">
        <v>37</v>
      </c>
      <c r="B2741" s="132" t="s">
        <v>38</v>
      </c>
      <c r="C2741" s="41" t="s">
        <v>1769</v>
      </c>
      <c r="D2741" s="16"/>
      <c r="E2741" s="25"/>
      <c r="F2741" s="194" t="s">
        <v>5346</v>
      </c>
      <c r="G2741" s="239">
        <v>5901289532709</v>
      </c>
      <c r="H2741" s="16" t="s">
        <v>17</v>
      </c>
      <c r="I2741" s="113">
        <v>129.68</v>
      </c>
      <c r="J2741" s="115">
        <f>VLOOKUP(M2741,'Grupy rabatowe'!A:E,5,0)</f>
        <v>0</v>
      </c>
      <c r="K2741" s="100">
        <f t="shared" si="162"/>
        <v>0</v>
      </c>
      <c r="L2741" s="18">
        <f t="shared" si="163"/>
        <v>129.68</v>
      </c>
      <c r="M2741" s="19" t="s">
        <v>18</v>
      </c>
      <c r="N2741" s="24" t="str">
        <f t="shared" si="161"/>
        <v>rabat - grupa</v>
      </c>
    </row>
    <row r="2742" spans="1:14" x14ac:dyDescent="0.25">
      <c r="A2742" s="196" t="s">
        <v>39</v>
      </c>
      <c r="B2742" s="132" t="s">
        <v>40</v>
      </c>
      <c r="C2742" s="41" t="s">
        <v>1769</v>
      </c>
      <c r="D2742" s="16"/>
      <c r="E2742" s="25"/>
      <c r="F2742" s="194" t="s">
        <v>5346</v>
      </c>
      <c r="G2742" s="239">
        <v>5901289532716</v>
      </c>
      <c r="H2742" s="16" t="s">
        <v>17</v>
      </c>
      <c r="I2742" s="113">
        <v>212.23</v>
      </c>
      <c r="J2742" s="115">
        <f>VLOOKUP(M2742,'Grupy rabatowe'!A:E,5,0)</f>
        <v>0</v>
      </c>
      <c r="K2742" s="100">
        <f t="shared" si="162"/>
        <v>0</v>
      </c>
      <c r="L2742" s="18">
        <f t="shared" si="163"/>
        <v>212.23</v>
      </c>
      <c r="M2742" s="19" t="s">
        <v>18</v>
      </c>
      <c r="N2742" s="24" t="str">
        <f t="shared" si="161"/>
        <v>rabat - grupa</v>
      </c>
    </row>
    <row r="2743" spans="1:14" x14ac:dyDescent="0.25">
      <c r="A2743" s="196" t="s">
        <v>41</v>
      </c>
      <c r="B2743" s="132" t="s">
        <v>42</v>
      </c>
      <c r="C2743" s="41" t="s">
        <v>1769</v>
      </c>
      <c r="D2743" s="16"/>
      <c r="E2743" s="25"/>
      <c r="F2743" s="194" t="s">
        <v>5346</v>
      </c>
      <c r="G2743" s="239">
        <v>5901289532723</v>
      </c>
      <c r="H2743" s="16" t="s">
        <v>17</v>
      </c>
      <c r="I2743" s="113">
        <v>248.98</v>
      </c>
      <c r="J2743" s="115">
        <f>VLOOKUP(M2743,'Grupy rabatowe'!A:E,5,0)</f>
        <v>0</v>
      </c>
      <c r="K2743" s="100">
        <f t="shared" si="162"/>
        <v>0</v>
      </c>
      <c r="L2743" s="18">
        <f t="shared" si="163"/>
        <v>248.98</v>
      </c>
      <c r="M2743" s="19" t="s">
        <v>18</v>
      </c>
      <c r="N2743" s="24" t="str">
        <f t="shared" si="161"/>
        <v>rabat - grupa</v>
      </c>
    </row>
    <row r="2744" spans="1:14" x14ac:dyDescent="0.25">
      <c r="A2744" s="196" t="s">
        <v>43</v>
      </c>
      <c r="B2744" s="132" t="s">
        <v>44</v>
      </c>
      <c r="C2744" s="41" t="s">
        <v>1769</v>
      </c>
      <c r="D2744" s="16"/>
      <c r="E2744" s="25"/>
      <c r="F2744" s="194" t="s">
        <v>5346</v>
      </c>
      <c r="G2744" s="239">
        <v>5901289532730</v>
      </c>
      <c r="H2744" s="16" t="s">
        <v>17</v>
      </c>
      <c r="I2744" s="113">
        <v>296.42</v>
      </c>
      <c r="J2744" s="115">
        <f>VLOOKUP(M2744,'Grupy rabatowe'!A:E,5,0)</f>
        <v>0</v>
      </c>
      <c r="K2744" s="100">
        <f t="shared" si="162"/>
        <v>0</v>
      </c>
      <c r="L2744" s="18">
        <f t="shared" si="163"/>
        <v>296.42</v>
      </c>
      <c r="M2744" s="19" t="s">
        <v>18</v>
      </c>
      <c r="N2744" s="24" t="str">
        <f t="shared" si="161"/>
        <v>rabat - grupa</v>
      </c>
    </row>
    <row r="2745" spans="1:14" x14ac:dyDescent="0.25">
      <c r="A2745" s="196" t="s">
        <v>45</v>
      </c>
      <c r="B2745" s="132" t="s">
        <v>46</v>
      </c>
      <c r="C2745" s="41" t="s">
        <v>1769</v>
      </c>
      <c r="D2745" s="16"/>
      <c r="E2745" s="25"/>
      <c r="F2745" s="194" t="s">
        <v>5346</v>
      </c>
      <c r="G2745" s="239">
        <v>5901289532747</v>
      </c>
      <c r="H2745" s="16" t="s">
        <v>17</v>
      </c>
      <c r="I2745" s="113">
        <v>340.74</v>
      </c>
      <c r="J2745" s="115">
        <f>VLOOKUP(M2745,'Grupy rabatowe'!A:E,5,0)</f>
        <v>0</v>
      </c>
      <c r="K2745" s="100">
        <f t="shared" si="162"/>
        <v>0</v>
      </c>
      <c r="L2745" s="18">
        <f t="shared" si="163"/>
        <v>340.74</v>
      </c>
      <c r="M2745" s="19" t="s">
        <v>18</v>
      </c>
      <c r="N2745" s="24" t="str">
        <f t="shared" si="161"/>
        <v>rabat - grupa</v>
      </c>
    </row>
    <row r="2746" spans="1:14" x14ac:dyDescent="0.25">
      <c r="A2746" s="196" t="s">
        <v>47</v>
      </c>
      <c r="B2746" s="132" t="s">
        <v>48</v>
      </c>
      <c r="C2746" s="41" t="s">
        <v>4274</v>
      </c>
      <c r="D2746" s="16"/>
      <c r="E2746" s="25"/>
      <c r="F2746" s="194"/>
      <c r="G2746" s="239">
        <v>5901289532754</v>
      </c>
      <c r="H2746" s="16" t="s">
        <v>17</v>
      </c>
      <c r="I2746" s="113">
        <v>12.54</v>
      </c>
      <c r="J2746" s="115">
        <f>VLOOKUP(M2746,'Grupy rabatowe'!A:E,5,0)</f>
        <v>0</v>
      </c>
      <c r="K2746" s="100">
        <f t="shared" si="162"/>
        <v>0</v>
      </c>
      <c r="L2746" s="18">
        <f t="shared" si="163"/>
        <v>12.54</v>
      </c>
      <c r="M2746" s="19" t="s">
        <v>4678</v>
      </c>
      <c r="N2746" s="24" t="str">
        <f t="shared" si="161"/>
        <v>rabat - grupa</v>
      </c>
    </row>
    <row r="2747" spans="1:14" x14ac:dyDescent="0.25">
      <c r="A2747" s="196" t="s">
        <v>49</v>
      </c>
      <c r="B2747" s="132" t="s">
        <v>50</v>
      </c>
      <c r="C2747" s="41" t="s">
        <v>4274</v>
      </c>
      <c r="D2747" s="16"/>
      <c r="E2747" s="25"/>
      <c r="F2747" s="194"/>
      <c r="G2747" s="239">
        <v>5901289532761</v>
      </c>
      <c r="H2747" s="16" t="s">
        <v>17</v>
      </c>
      <c r="I2747" s="113">
        <v>13.41</v>
      </c>
      <c r="J2747" s="115">
        <f>VLOOKUP(M2747,'Grupy rabatowe'!A:E,5,0)</f>
        <v>0</v>
      </c>
      <c r="K2747" s="100">
        <f t="shared" si="162"/>
        <v>0</v>
      </c>
      <c r="L2747" s="18">
        <f t="shared" si="163"/>
        <v>13.41</v>
      </c>
      <c r="M2747" s="19" t="s">
        <v>4678</v>
      </c>
      <c r="N2747" s="24" t="str">
        <f t="shared" si="161"/>
        <v>rabat - grupa</v>
      </c>
    </row>
    <row r="2748" spans="1:14" x14ac:dyDescent="0.25">
      <c r="A2748" s="196" t="s">
        <v>51</v>
      </c>
      <c r="B2748" s="132" t="s">
        <v>52</v>
      </c>
      <c r="C2748" s="41" t="s">
        <v>4274</v>
      </c>
      <c r="D2748" s="16"/>
      <c r="E2748" s="25"/>
      <c r="F2748" s="194"/>
      <c r="G2748" s="239">
        <v>5901289532778</v>
      </c>
      <c r="H2748" s="16" t="s">
        <v>17</v>
      </c>
      <c r="I2748" s="113">
        <v>20.46</v>
      </c>
      <c r="J2748" s="115">
        <f>VLOOKUP(M2748,'Grupy rabatowe'!A:E,5,0)</f>
        <v>0</v>
      </c>
      <c r="K2748" s="100">
        <f t="shared" si="162"/>
        <v>0</v>
      </c>
      <c r="L2748" s="18">
        <f t="shared" si="163"/>
        <v>20.46</v>
      </c>
      <c r="M2748" s="19" t="s">
        <v>4678</v>
      </c>
      <c r="N2748" s="24" t="str">
        <f t="shared" si="161"/>
        <v>rabat - grupa</v>
      </c>
    </row>
    <row r="2749" spans="1:14" x14ac:dyDescent="0.25">
      <c r="A2749" s="196" t="s">
        <v>53</v>
      </c>
      <c r="B2749" s="132" t="s">
        <v>54</v>
      </c>
      <c r="C2749" s="41" t="s">
        <v>59</v>
      </c>
      <c r="D2749" s="16"/>
      <c r="E2749" s="25"/>
      <c r="F2749" s="194"/>
      <c r="G2749" s="239">
        <v>5901289532785</v>
      </c>
      <c r="H2749" s="16" t="s">
        <v>17</v>
      </c>
      <c r="I2749" s="113">
        <v>46.49</v>
      </c>
      <c r="J2749" s="115">
        <f>VLOOKUP(M2749,'Grupy rabatowe'!A:E,5,0)</f>
        <v>0</v>
      </c>
      <c r="K2749" s="100">
        <f t="shared" si="162"/>
        <v>0</v>
      </c>
      <c r="L2749" s="18">
        <f t="shared" si="163"/>
        <v>46.49</v>
      </c>
      <c r="M2749" s="19" t="s">
        <v>4678</v>
      </c>
      <c r="N2749" s="24" t="str">
        <f t="shared" si="161"/>
        <v>rabat - grupa</v>
      </c>
    </row>
    <row r="2750" spans="1:14" x14ac:dyDescent="0.25">
      <c r="A2750" s="196" t="s">
        <v>55</v>
      </c>
      <c r="B2750" s="132" t="s">
        <v>2550</v>
      </c>
      <c r="C2750" s="41" t="s">
        <v>4274</v>
      </c>
      <c r="D2750" s="16"/>
      <c r="E2750" s="25"/>
      <c r="F2750" s="194"/>
      <c r="G2750" s="239">
        <v>5901289532808</v>
      </c>
      <c r="H2750" s="16" t="s">
        <v>17</v>
      </c>
      <c r="I2750" s="113">
        <v>36.950000000000003</v>
      </c>
      <c r="J2750" s="115">
        <f>VLOOKUP(M2750,'Grupy rabatowe'!A:E,5,0)</f>
        <v>0</v>
      </c>
      <c r="K2750" s="100">
        <f t="shared" si="162"/>
        <v>0</v>
      </c>
      <c r="L2750" s="18">
        <f t="shared" si="163"/>
        <v>36.950000000000003</v>
      </c>
      <c r="M2750" s="19" t="s">
        <v>4678</v>
      </c>
      <c r="N2750" s="24" t="str">
        <f t="shared" si="161"/>
        <v>rabat - grupa</v>
      </c>
    </row>
    <row r="2751" spans="1:14" x14ac:dyDescent="0.25">
      <c r="A2751" s="196" t="s">
        <v>56</v>
      </c>
      <c r="B2751" s="132" t="s">
        <v>57</v>
      </c>
      <c r="C2751" s="41" t="s">
        <v>4274</v>
      </c>
      <c r="D2751" s="16"/>
      <c r="E2751" s="25"/>
      <c r="F2751" s="194"/>
      <c r="G2751" s="239">
        <v>5901289532815</v>
      </c>
      <c r="H2751" s="16" t="s">
        <v>17</v>
      </c>
      <c r="I2751" s="113">
        <v>53.27</v>
      </c>
      <c r="J2751" s="115">
        <f>VLOOKUP(M2751,'Grupy rabatowe'!A:E,5,0)</f>
        <v>0</v>
      </c>
      <c r="K2751" s="100">
        <f t="shared" si="162"/>
        <v>0</v>
      </c>
      <c r="L2751" s="18">
        <f t="shared" si="163"/>
        <v>53.27</v>
      </c>
      <c r="M2751" s="19" t="s">
        <v>4678</v>
      </c>
      <c r="N2751" s="24" t="str">
        <f t="shared" si="161"/>
        <v>rabat - grupa</v>
      </c>
    </row>
    <row r="2752" spans="1:14" x14ac:dyDescent="0.25">
      <c r="A2752" s="196" t="s">
        <v>58</v>
      </c>
      <c r="B2752" s="132" t="s">
        <v>2789</v>
      </c>
      <c r="C2752" s="41" t="s">
        <v>59</v>
      </c>
      <c r="D2752" s="16"/>
      <c r="E2752" s="25"/>
      <c r="F2752" s="194"/>
      <c r="G2752" s="239">
        <v>5902188702651</v>
      </c>
      <c r="H2752" s="16" t="s">
        <v>17</v>
      </c>
      <c r="I2752" s="113">
        <v>99.38</v>
      </c>
      <c r="J2752" s="115">
        <f>VLOOKUP(M2752,'Grupy rabatowe'!A:E,5,0)</f>
        <v>0</v>
      </c>
      <c r="K2752" s="100">
        <f t="shared" si="162"/>
        <v>0</v>
      </c>
      <c r="L2752" s="18">
        <f t="shared" si="163"/>
        <v>99.38</v>
      </c>
      <c r="M2752" s="19" t="s">
        <v>4678</v>
      </c>
      <c r="N2752" s="24" t="str">
        <f t="shared" si="161"/>
        <v>rabat - grupa</v>
      </c>
    </row>
    <row r="2753" spans="1:14" x14ac:dyDescent="0.25">
      <c r="A2753" s="196" t="s">
        <v>60</v>
      </c>
      <c r="B2753" s="132" t="s">
        <v>61</v>
      </c>
      <c r="C2753" s="41" t="s">
        <v>4274</v>
      </c>
      <c r="D2753" s="16"/>
      <c r="E2753" s="25"/>
      <c r="F2753" s="194"/>
      <c r="G2753" s="239">
        <v>5901289532822</v>
      </c>
      <c r="H2753" s="16" t="s">
        <v>17</v>
      </c>
      <c r="I2753" s="113">
        <v>104.16</v>
      </c>
      <c r="J2753" s="115">
        <f>VLOOKUP(M2753,'Grupy rabatowe'!A:E,5,0)</f>
        <v>0</v>
      </c>
      <c r="K2753" s="100">
        <f t="shared" si="162"/>
        <v>0</v>
      </c>
      <c r="L2753" s="18">
        <f t="shared" si="163"/>
        <v>104.16</v>
      </c>
      <c r="M2753" s="19" t="s">
        <v>4678</v>
      </c>
      <c r="N2753" s="24" t="str">
        <f t="shared" si="161"/>
        <v>rabat - grupa</v>
      </c>
    </row>
    <row r="2754" spans="1:14" x14ac:dyDescent="0.25">
      <c r="A2754" s="196" t="s">
        <v>62</v>
      </c>
      <c r="B2754" s="132" t="s">
        <v>2790</v>
      </c>
      <c r="C2754" s="41" t="s">
        <v>59</v>
      </c>
      <c r="D2754" s="16"/>
      <c r="E2754" s="25"/>
      <c r="F2754" s="194"/>
      <c r="G2754" s="239">
        <v>5902188702668</v>
      </c>
      <c r="H2754" s="16" t="s">
        <v>17</v>
      </c>
      <c r="I2754" s="113">
        <v>119.53</v>
      </c>
      <c r="J2754" s="115">
        <f>VLOOKUP(M2754,'Grupy rabatowe'!A:E,5,0)</f>
        <v>0</v>
      </c>
      <c r="K2754" s="100">
        <f t="shared" si="162"/>
        <v>0</v>
      </c>
      <c r="L2754" s="18">
        <f t="shared" si="163"/>
        <v>119.53</v>
      </c>
      <c r="M2754" s="19" t="s">
        <v>4678</v>
      </c>
      <c r="N2754" s="24" t="str">
        <f t="shared" si="161"/>
        <v>rabat - grupa</v>
      </c>
    </row>
    <row r="2755" spans="1:14" x14ac:dyDescent="0.25">
      <c r="A2755" s="196" t="s">
        <v>63</v>
      </c>
      <c r="B2755" s="132" t="s">
        <v>64</v>
      </c>
      <c r="C2755" s="41" t="s">
        <v>4274</v>
      </c>
      <c r="D2755" s="16"/>
      <c r="E2755" s="25"/>
      <c r="F2755" s="194"/>
      <c r="G2755" s="239">
        <v>5901289532839</v>
      </c>
      <c r="H2755" s="16" t="s">
        <v>17</v>
      </c>
      <c r="I2755" s="113">
        <v>174.23</v>
      </c>
      <c r="J2755" s="115">
        <f>VLOOKUP(M2755,'Grupy rabatowe'!A:E,5,0)</f>
        <v>0</v>
      </c>
      <c r="K2755" s="100">
        <f t="shared" si="162"/>
        <v>0</v>
      </c>
      <c r="L2755" s="18">
        <f t="shared" si="163"/>
        <v>174.23</v>
      </c>
      <c r="M2755" s="19" t="s">
        <v>4678</v>
      </c>
      <c r="N2755" s="24" t="str">
        <f t="shared" si="161"/>
        <v>rabat - grupa</v>
      </c>
    </row>
    <row r="2756" spans="1:14" x14ac:dyDescent="0.25">
      <c r="A2756" s="196" t="s">
        <v>65</v>
      </c>
      <c r="B2756" s="132" t="s">
        <v>66</v>
      </c>
      <c r="C2756" s="41" t="s">
        <v>59</v>
      </c>
      <c r="D2756" s="16"/>
      <c r="E2756" s="25"/>
      <c r="F2756" s="194"/>
      <c r="G2756" s="239">
        <v>5901289532853</v>
      </c>
      <c r="H2756" s="16" t="s">
        <v>17</v>
      </c>
      <c r="I2756" s="113">
        <v>260.87</v>
      </c>
      <c r="J2756" s="115">
        <f>VLOOKUP(M2756,'Grupy rabatowe'!A:E,5,0)</f>
        <v>0</v>
      </c>
      <c r="K2756" s="100">
        <f t="shared" si="162"/>
        <v>0</v>
      </c>
      <c r="L2756" s="18">
        <f t="shared" si="163"/>
        <v>260.87</v>
      </c>
      <c r="M2756" s="19" t="s">
        <v>4678</v>
      </c>
      <c r="N2756" s="24" t="str">
        <f t="shared" si="161"/>
        <v>rabat - grupa</v>
      </c>
    </row>
    <row r="2757" spans="1:14" x14ac:dyDescent="0.25">
      <c r="A2757" s="196" t="s">
        <v>67</v>
      </c>
      <c r="B2757" s="132" t="s">
        <v>68</v>
      </c>
      <c r="C2757" s="41" t="s">
        <v>59</v>
      </c>
      <c r="D2757" s="16"/>
      <c r="E2757" s="25"/>
      <c r="F2757" s="194"/>
      <c r="G2757" s="239">
        <v>5901289538091</v>
      </c>
      <c r="H2757" s="16" t="s">
        <v>17</v>
      </c>
      <c r="I2757" s="113">
        <v>146.93</v>
      </c>
      <c r="J2757" s="115">
        <f>VLOOKUP(M2757,'Grupy rabatowe'!A:E,5,0)</f>
        <v>0</v>
      </c>
      <c r="K2757" s="100">
        <f t="shared" si="162"/>
        <v>0</v>
      </c>
      <c r="L2757" s="18">
        <f t="shared" si="163"/>
        <v>146.93</v>
      </c>
      <c r="M2757" s="19" t="s">
        <v>4678</v>
      </c>
      <c r="N2757" s="24" t="str">
        <f t="shared" si="161"/>
        <v>rabat - grupa</v>
      </c>
    </row>
    <row r="2758" spans="1:14" x14ac:dyDescent="0.25">
      <c r="A2758" s="196" t="s">
        <v>69</v>
      </c>
      <c r="B2758" s="132" t="s">
        <v>70</v>
      </c>
      <c r="C2758" s="41" t="s">
        <v>59</v>
      </c>
      <c r="D2758" s="16"/>
      <c r="E2758" s="25"/>
      <c r="F2758" s="194"/>
      <c r="G2758" s="239">
        <v>5901289538107</v>
      </c>
      <c r="H2758" s="16" t="s">
        <v>17</v>
      </c>
      <c r="I2758" s="113">
        <v>204.74</v>
      </c>
      <c r="J2758" s="115">
        <f>VLOOKUP(M2758,'Grupy rabatowe'!A:E,5,0)</f>
        <v>0</v>
      </c>
      <c r="K2758" s="100">
        <f t="shared" si="162"/>
        <v>0</v>
      </c>
      <c r="L2758" s="18">
        <f t="shared" si="163"/>
        <v>204.74</v>
      </c>
      <c r="M2758" s="19" t="s">
        <v>4678</v>
      </c>
      <c r="N2758" s="24" t="str">
        <f t="shared" si="161"/>
        <v>rabat - grupa</v>
      </c>
    </row>
    <row r="2759" spans="1:14" x14ac:dyDescent="0.25">
      <c r="A2759" s="196" t="s">
        <v>71</v>
      </c>
      <c r="B2759" s="132" t="s">
        <v>72</v>
      </c>
      <c r="C2759" s="41" t="s">
        <v>59</v>
      </c>
      <c r="D2759" s="16"/>
      <c r="E2759" s="25"/>
      <c r="F2759" s="194"/>
      <c r="G2759" s="239">
        <v>5901289538114</v>
      </c>
      <c r="H2759" s="16" t="s">
        <v>17</v>
      </c>
      <c r="I2759" s="113">
        <v>272.01</v>
      </c>
      <c r="J2759" s="115">
        <f>VLOOKUP(M2759,'Grupy rabatowe'!A:E,5,0)</f>
        <v>0</v>
      </c>
      <c r="K2759" s="100">
        <f t="shared" si="162"/>
        <v>0</v>
      </c>
      <c r="L2759" s="18">
        <f t="shared" si="163"/>
        <v>272.01</v>
      </c>
      <c r="M2759" s="19" t="s">
        <v>4678</v>
      </c>
      <c r="N2759" s="24" t="str">
        <f t="shared" si="161"/>
        <v>rabat - grupa</v>
      </c>
    </row>
    <row r="2760" spans="1:14" x14ac:dyDescent="0.25">
      <c r="A2760" s="196" t="s">
        <v>77</v>
      </c>
      <c r="B2760" s="132" t="s">
        <v>2806</v>
      </c>
      <c r="C2760" s="41"/>
      <c r="D2760" s="16"/>
      <c r="E2760" s="25"/>
      <c r="F2760" s="194"/>
      <c r="G2760" s="239">
        <v>5901289532877</v>
      </c>
      <c r="H2760" s="16" t="s">
        <v>17</v>
      </c>
      <c r="I2760" s="113">
        <v>53.08</v>
      </c>
      <c r="J2760" s="115">
        <f>VLOOKUP(M2760,'Grupy rabatowe'!A:E,5,0)</f>
        <v>0</v>
      </c>
      <c r="K2760" s="100">
        <f t="shared" si="162"/>
        <v>0</v>
      </c>
      <c r="L2760" s="18">
        <f t="shared" si="163"/>
        <v>53.08</v>
      </c>
      <c r="M2760" s="19" t="s">
        <v>4678</v>
      </c>
      <c r="N2760" s="24" t="str">
        <f t="shared" si="161"/>
        <v>rabat - grupa</v>
      </c>
    </row>
    <row r="2761" spans="1:14" x14ac:dyDescent="0.25">
      <c r="A2761" s="196" t="s">
        <v>78</v>
      </c>
      <c r="B2761" s="132" t="s">
        <v>2807</v>
      </c>
      <c r="C2761" s="41"/>
      <c r="D2761" s="16"/>
      <c r="E2761" s="25"/>
      <c r="F2761" s="194"/>
      <c r="G2761" s="239">
        <v>5901289532792</v>
      </c>
      <c r="H2761" s="16" t="s">
        <v>17</v>
      </c>
      <c r="I2761" s="113">
        <v>52.73</v>
      </c>
      <c r="J2761" s="115">
        <f>VLOOKUP(M2761,'Grupy rabatowe'!A:E,5,0)</f>
        <v>0</v>
      </c>
      <c r="K2761" s="100">
        <f t="shared" si="162"/>
        <v>0</v>
      </c>
      <c r="L2761" s="18">
        <f t="shared" si="163"/>
        <v>52.73</v>
      </c>
      <c r="M2761" s="19" t="s">
        <v>4678</v>
      </c>
      <c r="N2761" s="24" t="str">
        <f t="shared" si="161"/>
        <v>rabat - grupa</v>
      </c>
    </row>
    <row r="2762" spans="1:14" x14ac:dyDescent="0.25">
      <c r="A2762" s="196" t="s">
        <v>79</v>
      </c>
      <c r="B2762" s="132" t="s">
        <v>2808</v>
      </c>
      <c r="C2762" s="41"/>
      <c r="D2762" s="16"/>
      <c r="E2762" s="25"/>
      <c r="F2762" s="194"/>
      <c r="G2762" s="239">
        <v>5901289532884</v>
      </c>
      <c r="H2762" s="16" t="s">
        <v>17</v>
      </c>
      <c r="I2762" s="113">
        <v>86.44</v>
      </c>
      <c r="J2762" s="115">
        <f>VLOOKUP(M2762,'Grupy rabatowe'!A:E,5,0)</f>
        <v>0</v>
      </c>
      <c r="K2762" s="100">
        <f t="shared" si="162"/>
        <v>0</v>
      </c>
      <c r="L2762" s="18">
        <f t="shared" si="163"/>
        <v>86.44</v>
      </c>
      <c r="M2762" s="19" t="s">
        <v>4678</v>
      </c>
      <c r="N2762" s="24" t="str">
        <f t="shared" si="161"/>
        <v>rabat - grupa</v>
      </c>
    </row>
    <row r="2763" spans="1:14" x14ac:dyDescent="0.25">
      <c r="A2763" s="196" t="s">
        <v>80</v>
      </c>
      <c r="B2763" s="132" t="s">
        <v>2809</v>
      </c>
      <c r="C2763" s="41"/>
      <c r="D2763" s="16"/>
      <c r="E2763" s="25"/>
      <c r="F2763" s="194"/>
      <c r="G2763" s="239">
        <v>5901289532891</v>
      </c>
      <c r="H2763" s="16" t="s">
        <v>17</v>
      </c>
      <c r="I2763" s="113">
        <v>105.56</v>
      </c>
      <c r="J2763" s="115">
        <f>VLOOKUP(M2763,'Grupy rabatowe'!A:E,5,0)</f>
        <v>0</v>
      </c>
      <c r="K2763" s="100">
        <f t="shared" si="162"/>
        <v>0</v>
      </c>
      <c r="L2763" s="18">
        <f t="shared" si="163"/>
        <v>105.56</v>
      </c>
      <c r="M2763" s="19" t="s">
        <v>4678</v>
      </c>
      <c r="N2763" s="24" t="str">
        <f t="shared" si="161"/>
        <v>rabat - grupa</v>
      </c>
    </row>
    <row r="2764" spans="1:14" x14ac:dyDescent="0.25">
      <c r="A2764" s="196" t="s">
        <v>81</v>
      </c>
      <c r="B2764" s="132" t="s">
        <v>2810</v>
      </c>
      <c r="C2764" s="41"/>
      <c r="D2764" s="16"/>
      <c r="E2764" s="25"/>
      <c r="F2764" s="194"/>
      <c r="G2764" s="239">
        <v>5901289532907</v>
      </c>
      <c r="H2764" s="16" t="s">
        <v>17</v>
      </c>
      <c r="I2764" s="113">
        <v>183.88</v>
      </c>
      <c r="J2764" s="115">
        <f>VLOOKUP(M2764,'Grupy rabatowe'!A:E,5,0)</f>
        <v>0</v>
      </c>
      <c r="K2764" s="100">
        <f t="shared" si="162"/>
        <v>0</v>
      </c>
      <c r="L2764" s="18">
        <f t="shared" si="163"/>
        <v>183.88</v>
      </c>
      <c r="M2764" s="19" t="s">
        <v>4678</v>
      </c>
      <c r="N2764" s="24" t="str">
        <f t="shared" si="161"/>
        <v>rabat - grupa</v>
      </c>
    </row>
    <row r="2765" spans="1:14" x14ac:dyDescent="0.25">
      <c r="A2765" s="200" t="s">
        <v>82</v>
      </c>
      <c r="B2765" s="132" t="s">
        <v>2811</v>
      </c>
      <c r="C2765" s="41"/>
      <c r="D2765" s="16"/>
      <c r="E2765" s="25"/>
      <c r="F2765" s="194"/>
      <c r="G2765" s="239">
        <v>5901289532846</v>
      </c>
      <c r="H2765" s="16" t="s">
        <v>17</v>
      </c>
      <c r="I2765" s="113">
        <v>216.33</v>
      </c>
      <c r="J2765" s="115">
        <f>VLOOKUP(M2765,'Grupy rabatowe'!A:E,5,0)</f>
        <v>0</v>
      </c>
      <c r="K2765" s="100">
        <f t="shared" si="162"/>
        <v>0</v>
      </c>
      <c r="L2765" s="18">
        <f t="shared" si="163"/>
        <v>216.33</v>
      </c>
      <c r="M2765" s="19" t="s">
        <v>4678</v>
      </c>
      <c r="N2765" s="24" t="str">
        <f t="shared" si="161"/>
        <v>rabat - grupa</v>
      </c>
    </row>
    <row r="2766" spans="1:14" x14ac:dyDescent="0.25">
      <c r="A2766" s="200" t="s">
        <v>83</v>
      </c>
      <c r="B2766" s="132" t="s">
        <v>2812</v>
      </c>
      <c r="C2766" s="41"/>
      <c r="D2766" s="16"/>
      <c r="E2766" s="25"/>
      <c r="F2766" s="194"/>
      <c r="G2766" s="239">
        <v>5901289532860</v>
      </c>
      <c r="H2766" s="16" t="s">
        <v>17</v>
      </c>
      <c r="I2766" s="113">
        <v>326.77</v>
      </c>
      <c r="J2766" s="115">
        <f>VLOOKUP(M2766,'Grupy rabatowe'!A:E,5,0)</f>
        <v>0</v>
      </c>
      <c r="K2766" s="100">
        <f t="shared" si="162"/>
        <v>0</v>
      </c>
      <c r="L2766" s="18">
        <f t="shared" si="163"/>
        <v>326.77</v>
      </c>
      <c r="M2766" s="19" t="s">
        <v>4678</v>
      </c>
      <c r="N2766" s="24" t="str">
        <f t="shared" si="161"/>
        <v>rabat - grupa</v>
      </c>
    </row>
    <row r="2767" spans="1:14" x14ac:dyDescent="0.25">
      <c r="A2767" s="196" t="s">
        <v>91</v>
      </c>
      <c r="B2767" s="132" t="s">
        <v>92</v>
      </c>
      <c r="C2767" s="41"/>
      <c r="D2767" s="16"/>
      <c r="E2767" s="25"/>
      <c r="F2767" s="194"/>
      <c r="G2767" s="239">
        <v>5901289532976</v>
      </c>
      <c r="H2767" s="16" t="s">
        <v>17</v>
      </c>
      <c r="I2767" s="113">
        <v>47.13</v>
      </c>
      <c r="J2767" s="115">
        <f>VLOOKUP(M2767,'Grupy rabatowe'!A:E,5,0)</f>
        <v>0</v>
      </c>
      <c r="K2767" s="100">
        <f t="shared" si="162"/>
        <v>0</v>
      </c>
      <c r="L2767" s="18">
        <f t="shared" si="163"/>
        <v>47.13</v>
      </c>
      <c r="M2767" s="19" t="s">
        <v>85</v>
      </c>
      <c r="N2767" s="24" t="str">
        <f t="shared" si="161"/>
        <v>rabat - grupa</v>
      </c>
    </row>
    <row r="2768" spans="1:14" x14ac:dyDescent="0.25">
      <c r="A2768" s="196" t="s">
        <v>93</v>
      </c>
      <c r="B2768" s="132" t="s">
        <v>94</v>
      </c>
      <c r="C2768" s="41"/>
      <c r="D2768" s="16"/>
      <c r="E2768" s="25"/>
      <c r="F2768" s="194"/>
      <c r="G2768" s="239">
        <v>5901289532983</v>
      </c>
      <c r="H2768" s="16" t="s">
        <v>17</v>
      </c>
      <c r="I2768" s="113">
        <v>76.05</v>
      </c>
      <c r="J2768" s="115">
        <f>VLOOKUP(M2768,'Grupy rabatowe'!A:E,5,0)</f>
        <v>0</v>
      </c>
      <c r="K2768" s="100">
        <f t="shared" si="162"/>
        <v>0</v>
      </c>
      <c r="L2768" s="18">
        <f t="shared" si="163"/>
        <v>76.05</v>
      </c>
      <c r="M2768" s="19" t="s">
        <v>85</v>
      </c>
      <c r="N2768" s="24" t="str">
        <f t="shared" si="161"/>
        <v>rabat - grupa</v>
      </c>
    </row>
    <row r="2769" spans="1:14" x14ac:dyDescent="0.25">
      <c r="A2769" s="196" t="s">
        <v>95</v>
      </c>
      <c r="B2769" s="132" t="s">
        <v>96</v>
      </c>
      <c r="C2769" s="41"/>
      <c r="D2769" s="16"/>
      <c r="E2769" s="25"/>
      <c r="F2769" s="194"/>
      <c r="G2769" s="239">
        <v>5901289532990</v>
      </c>
      <c r="H2769" s="16" t="s">
        <v>17</v>
      </c>
      <c r="I2769" s="113">
        <v>49.9</v>
      </c>
      <c r="J2769" s="115">
        <f>VLOOKUP(M2769,'Grupy rabatowe'!A:E,5,0)</f>
        <v>0</v>
      </c>
      <c r="K2769" s="100">
        <f t="shared" si="162"/>
        <v>0</v>
      </c>
      <c r="L2769" s="18">
        <f t="shared" si="163"/>
        <v>49.9</v>
      </c>
      <c r="M2769" s="19" t="s">
        <v>85</v>
      </c>
      <c r="N2769" s="24" t="str">
        <f t="shared" si="161"/>
        <v>rabat - grupa</v>
      </c>
    </row>
    <row r="2770" spans="1:14" x14ac:dyDescent="0.25">
      <c r="A2770" s="196" t="s">
        <v>97</v>
      </c>
      <c r="B2770" s="132" t="s">
        <v>98</v>
      </c>
      <c r="C2770" s="41"/>
      <c r="D2770" s="16"/>
      <c r="E2770" s="25"/>
      <c r="F2770" s="194"/>
      <c r="G2770" s="239">
        <v>5901289533003</v>
      </c>
      <c r="H2770" s="16" t="s">
        <v>17</v>
      </c>
      <c r="I2770" s="113">
        <v>89.87</v>
      </c>
      <c r="J2770" s="115">
        <f>VLOOKUP(M2770,'Grupy rabatowe'!A:E,5,0)</f>
        <v>0</v>
      </c>
      <c r="K2770" s="100">
        <f t="shared" si="162"/>
        <v>0</v>
      </c>
      <c r="L2770" s="18">
        <f t="shared" si="163"/>
        <v>89.87</v>
      </c>
      <c r="M2770" s="19" t="s">
        <v>85</v>
      </c>
      <c r="N2770" s="24" t="str">
        <f t="shared" si="161"/>
        <v>rabat - grupa</v>
      </c>
    </row>
    <row r="2771" spans="1:14" x14ac:dyDescent="0.25">
      <c r="A2771" s="196" t="s">
        <v>99</v>
      </c>
      <c r="B2771" s="132" t="s">
        <v>100</v>
      </c>
      <c r="C2771" s="41"/>
      <c r="D2771" s="16"/>
      <c r="E2771" s="25"/>
      <c r="F2771" s="194"/>
      <c r="G2771" s="239">
        <v>5901289533010</v>
      </c>
      <c r="H2771" s="16" t="s">
        <v>17</v>
      </c>
      <c r="I2771" s="113">
        <v>161.86000000000001</v>
      </c>
      <c r="J2771" s="115">
        <f>VLOOKUP(M2771,'Grupy rabatowe'!A:E,5,0)</f>
        <v>0</v>
      </c>
      <c r="K2771" s="100">
        <f t="shared" si="162"/>
        <v>0</v>
      </c>
      <c r="L2771" s="18">
        <f t="shared" si="163"/>
        <v>161.86000000000001</v>
      </c>
      <c r="M2771" s="19" t="s">
        <v>85</v>
      </c>
      <c r="N2771" s="24" t="str">
        <f t="shared" si="161"/>
        <v>rabat - grupa</v>
      </c>
    </row>
    <row r="2772" spans="1:14" x14ac:dyDescent="0.25">
      <c r="A2772" s="196" t="s">
        <v>101</v>
      </c>
      <c r="B2772" s="132" t="s">
        <v>102</v>
      </c>
      <c r="C2772" s="41"/>
      <c r="D2772" s="16"/>
      <c r="E2772" s="25"/>
      <c r="F2772" s="194"/>
      <c r="G2772" s="239">
        <v>5901289533027</v>
      </c>
      <c r="H2772" s="16" t="s">
        <v>17</v>
      </c>
      <c r="I2772" s="113">
        <v>288.61</v>
      </c>
      <c r="J2772" s="115">
        <f>VLOOKUP(M2772,'Grupy rabatowe'!A:E,5,0)</f>
        <v>0</v>
      </c>
      <c r="K2772" s="100">
        <f t="shared" si="162"/>
        <v>0</v>
      </c>
      <c r="L2772" s="18">
        <f t="shared" si="163"/>
        <v>288.61</v>
      </c>
      <c r="M2772" s="19" t="s">
        <v>85</v>
      </c>
      <c r="N2772" s="24" t="str">
        <f t="shared" si="161"/>
        <v>rabat - grupa</v>
      </c>
    </row>
    <row r="2773" spans="1:14" x14ac:dyDescent="0.25">
      <c r="A2773" s="196" t="s">
        <v>103</v>
      </c>
      <c r="B2773" s="132" t="s">
        <v>104</v>
      </c>
      <c r="C2773" s="41"/>
      <c r="D2773" s="16"/>
      <c r="E2773" s="25"/>
      <c r="F2773" s="194"/>
      <c r="G2773" s="239">
        <v>5901289533034</v>
      </c>
      <c r="H2773" s="16" t="s">
        <v>17</v>
      </c>
      <c r="I2773" s="113">
        <v>372.42</v>
      </c>
      <c r="J2773" s="115">
        <f>VLOOKUP(M2773,'Grupy rabatowe'!A:E,5,0)</f>
        <v>0</v>
      </c>
      <c r="K2773" s="100">
        <f t="shared" si="162"/>
        <v>0</v>
      </c>
      <c r="L2773" s="18">
        <f t="shared" si="163"/>
        <v>372.42</v>
      </c>
      <c r="M2773" s="19" t="s">
        <v>85</v>
      </c>
      <c r="N2773" s="24" t="str">
        <f t="shared" si="161"/>
        <v>rabat - grupa</v>
      </c>
    </row>
    <row r="2774" spans="1:14" x14ac:dyDescent="0.25">
      <c r="A2774" s="196" t="s">
        <v>84</v>
      </c>
      <c r="B2774" s="132" t="s">
        <v>2813</v>
      </c>
      <c r="C2774" s="41"/>
      <c r="D2774" s="16"/>
      <c r="E2774" s="25"/>
      <c r="F2774" s="194"/>
      <c r="G2774" s="239">
        <v>5901289532914</v>
      </c>
      <c r="H2774" s="16" t="s">
        <v>17</v>
      </c>
      <c r="I2774" s="113">
        <v>64.13</v>
      </c>
      <c r="J2774" s="115">
        <f>VLOOKUP(M2774,'Grupy rabatowe'!A:E,5,0)</f>
        <v>0</v>
      </c>
      <c r="K2774" s="100">
        <f t="shared" si="162"/>
        <v>0</v>
      </c>
      <c r="L2774" s="18">
        <f t="shared" si="163"/>
        <v>64.13</v>
      </c>
      <c r="M2774" s="19" t="s">
        <v>85</v>
      </c>
      <c r="N2774" s="24" t="str">
        <f t="shared" si="161"/>
        <v>rabat - grupa</v>
      </c>
    </row>
    <row r="2775" spans="1:14" x14ac:dyDescent="0.25">
      <c r="A2775" s="196" t="s">
        <v>86</v>
      </c>
      <c r="B2775" s="132" t="s">
        <v>2814</v>
      </c>
      <c r="C2775" s="41"/>
      <c r="D2775" s="16"/>
      <c r="E2775" s="25"/>
      <c r="F2775" s="194"/>
      <c r="G2775" s="239">
        <v>5901289532921</v>
      </c>
      <c r="H2775" s="16" t="s">
        <v>17</v>
      </c>
      <c r="I2775" s="113">
        <v>94.09</v>
      </c>
      <c r="J2775" s="115">
        <f>VLOOKUP(M2775,'Grupy rabatowe'!A:E,5,0)</f>
        <v>0</v>
      </c>
      <c r="K2775" s="100">
        <f t="shared" si="162"/>
        <v>0</v>
      </c>
      <c r="L2775" s="18">
        <f t="shared" si="163"/>
        <v>94.09</v>
      </c>
      <c r="M2775" s="19" t="s">
        <v>85</v>
      </c>
      <c r="N2775" s="24" t="str">
        <f t="shared" si="161"/>
        <v>rabat - grupa</v>
      </c>
    </row>
    <row r="2776" spans="1:14" x14ac:dyDescent="0.25">
      <c r="A2776" s="196" t="s">
        <v>87</v>
      </c>
      <c r="B2776" s="132" t="s">
        <v>2815</v>
      </c>
      <c r="C2776" s="41"/>
      <c r="D2776" s="16"/>
      <c r="E2776" s="25"/>
      <c r="F2776" s="194"/>
      <c r="G2776" s="239">
        <v>5901289532938</v>
      </c>
      <c r="H2776" s="16" t="s">
        <v>17</v>
      </c>
      <c r="I2776" s="113">
        <v>109.26</v>
      </c>
      <c r="J2776" s="115">
        <f>VLOOKUP(M2776,'Grupy rabatowe'!A:E,5,0)</f>
        <v>0</v>
      </c>
      <c r="K2776" s="100">
        <f t="shared" si="162"/>
        <v>0</v>
      </c>
      <c r="L2776" s="18">
        <f t="shared" si="163"/>
        <v>109.26</v>
      </c>
      <c r="M2776" s="19" t="s">
        <v>85</v>
      </c>
      <c r="N2776" s="24" t="str">
        <f t="shared" si="161"/>
        <v>rabat - grupa</v>
      </c>
    </row>
    <row r="2777" spans="1:14" x14ac:dyDescent="0.25">
      <c r="A2777" s="196" t="s">
        <v>88</v>
      </c>
      <c r="B2777" s="132" t="s">
        <v>2816</v>
      </c>
      <c r="C2777" s="41"/>
      <c r="D2777" s="16"/>
      <c r="E2777" s="25"/>
      <c r="F2777" s="194"/>
      <c r="G2777" s="239">
        <v>5901289532945</v>
      </c>
      <c r="H2777" s="16" t="s">
        <v>17</v>
      </c>
      <c r="I2777" s="113">
        <v>159.49</v>
      </c>
      <c r="J2777" s="115">
        <f>VLOOKUP(M2777,'Grupy rabatowe'!A:E,5,0)</f>
        <v>0</v>
      </c>
      <c r="K2777" s="100">
        <f t="shared" si="162"/>
        <v>0</v>
      </c>
      <c r="L2777" s="18">
        <f t="shared" si="163"/>
        <v>159.49</v>
      </c>
      <c r="M2777" s="19" t="s">
        <v>85</v>
      </c>
      <c r="N2777" s="24" t="str">
        <f t="shared" si="161"/>
        <v>rabat - grupa</v>
      </c>
    </row>
    <row r="2778" spans="1:14" x14ac:dyDescent="0.25">
      <c r="A2778" s="196" t="s">
        <v>89</v>
      </c>
      <c r="B2778" s="132" t="s">
        <v>2817</v>
      </c>
      <c r="C2778" s="41"/>
      <c r="D2778" s="16"/>
      <c r="E2778" s="25"/>
      <c r="F2778" s="194"/>
      <c r="G2778" s="239">
        <v>5901289532952</v>
      </c>
      <c r="H2778" s="16" t="s">
        <v>17</v>
      </c>
      <c r="I2778" s="113">
        <v>319.36</v>
      </c>
      <c r="J2778" s="115">
        <f>VLOOKUP(M2778,'Grupy rabatowe'!A:E,5,0)</f>
        <v>0</v>
      </c>
      <c r="K2778" s="100">
        <f t="shared" si="162"/>
        <v>0</v>
      </c>
      <c r="L2778" s="18">
        <f t="shared" si="163"/>
        <v>319.36</v>
      </c>
      <c r="M2778" s="19" t="s">
        <v>85</v>
      </c>
      <c r="N2778" s="24" t="str">
        <f t="shared" si="161"/>
        <v>rabat - grupa</v>
      </c>
    </row>
    <row r="2779" spans="1:14" x14ac:dyDescent="0.25">
      <c r="A2779" s="196" t="s">
        <v>90</v>
      </c>
      <c r="B2779" s="132" t="s">
        <v>2818</v>
      </c>
      <c r="C2779" s="41"/>
      <c r="D2779" s="16"/>
      <c r="E2779" s="25"/>
      <c r="F2779" s="194"/>
      <c r="G2779" s="239">
        <v>5901289532969</v>
      </c>
      <c r="H2779" s="16" t="s">
        <v>17</v>
      </c>
      <c r="I2779" s="113">
        <v>438.64</v>
      </c>
      <c r="J2779" s="115">
        <f>VLOOKUP(M2779,'Grupy rabatowe'!A:E,5,0)</f>
        <v>0</v>
      </c>
      <c r="K2779" s="100">
        <f t="shared" si="162"/>
        <v>0</v>
      </c>
      <c r="L2779" s="18">
        <f t="shared" si="163"/>
        <v>438.64</v>
      </c>
      <c r="M2779" s="19" t="s">
        <v>85</v>
      </c>
      <c r="N2779" s="24" t="str">
        <f t="shared" ref="N2779:N2839" si="164">IF(J2779=K2779,"rabat - grupa","rabat - produkt")</f>
        <v>rabat - grupa</v>
      </c>
    </row>
    <row r="2780" spans="1:14" x14ac:dyDescent="0.25">
      <c r="A2780" s="196" t="s">
        <v>3612</v>
      </c>
      <c r="B2780" s="132" t="s">
        <v>3616</v>
      </c>
      <c r="C2780" s="41" t="s">
        <v>163</v>
      </c>
      <c r="D2780" s="41"/>
      <c r="E2780" s="29"/>
      <c r="F2780" s="194" t="s">
        <v>125</v>
      </c>
      <c r="G2780" s="239">
        <v>5904067600485</v>
      </c>
      <c r="H2780" s="16" t="s">
        <v>17</v>
      </c>
      <c r="I2780" s="113">
        <v>12.67</v>
      </c>
      <c r="J2780" s="115">
        <f>VLOOKUP(M2780,'Grupy rabatowe'!A:E,5,0)</f>
        <v>0</v>
      </c>
      <c r="K2780" s="100">
        <f t="shared" si="162"/>
        <v>0</v>
      </c>
      <c r="L2780" s="18">
        <f t="shared" si="163"/>
        <v>12.67</v>
      </c>
      <c r="M2780" s="19" t="s">
        <v>126</v>
      </c>
      <c r="N2780" s="24" t="str">
        <f t="shared" si="164"/>
        <v>rabat - grupa</v>
      </c>
    </row>
    <row r="2781" spans="1:14" x14ac:dyDescent="0.25">
      <c r="A2781" s="196" t="s">
        <v>122</v>
      </c>
      <c r="B2781" s="132" t="s">
        <v>123</v>
      </c>
      <c r="C2781" s="41" t="s">
        <v>124</v>
      </c>
      <c r="D2781" s="41"/>
      <c r="E2781" s="29"/>
      <c r="F2781" s="194" t="s">
        <v>125</v>
      </c>
      <c r="G2781" s="239">
        <v>5902188708813</v>
      </c>
      <c r="H2781" s="16" t="s">
        <v>17</v>
      </c>
      <c r="I2781" s="113">
        <v>18.43</v>
      </c>
      <c r="J2781" s="115">
        <f>VLOOKUP(M2781,'Grupy rabatowe'!A:E,5,0)</f>
        <v>0</v>
      </c>
      <c r="K2781" s="100">
        <f t="shared" si="162"/>
        <v>0</v>
      </c>
      <c r="L2781" s="18">
        <f t="shared" si="163"/>
        <v>18.43</v>
      </c>
      <c r="M2781" s="19" t="s">
        <v>126</v>
      </c>
      <c r="N2781" s="24" t="str">
        <f t="shared" si="164"/>
        <v>rabat - grupa</v>
      </c>
    </row>
    <row r="2782" spans="1:14" x14ac:dyDescent="0.25">
      <c r="A2782" s="196" t="s">
        <v>3613</v>
      </c>
      <c r="B2782" s="132" t="s">
        <v>3615</v>
      </c>
      <c r="C2782" s="41" t="s">
        <v>163</v>
      </c>
      <c r="D2782" s="41"/>
      <c r="E2782" s="29"/>
      <c r="F2782" s="194" t="s">
        <v>125</v>
      </c>
      <c r="G2782" s="239">
        <v>5904067600492</v>
      </c>
      <c r="H2782" s="16" t="s">
        <v>17</v>
      </c>
      <c r="I2782" s="113">
        <v>16.940000000000001</v>
      </c>
      <c r="J2782" s="115">
        <f>VLOOKUP(M2782,'Grupy rabatowe'!A:E,5,0)</f>
        <v>0</v>
      </c>
      <c r="K2782" s="100">
        <f t="shared" si="162"/>
        <v>0</v>
      </c>
      <c r="L2782" s="18">
        <f t="shared" si="163"/>
        <v>16.940000000000001</v>
      </c>
      <c r="M2782" s="19" t="s">
        <v>126</v>
      </c>
      <c r="N2782" s="24" t="str">
        <f t="shared" si="164"/>
        <v>rabat - grupa</v>
      </c>
    </row>
    <row r="2783" spans="1:14" x14ac:dyDescent="0.25">
      <c r="A2783" s="196" t="s">
        <v>127</v>
      </c>
      <c r="B2783" s="132" t="s">
        <v>128</v>
      </c>
      <c r="C2783" s="41" t="s">
        <v>124</v>
      </c>
      <c r="D2783" s="41"/>
      <c r="E2783" s="29"/>
      <c r="F2783" s="194" t="s">
        <v>125</v>
      </c>
      <c r="G2783" s="239">
        <v>5902188707397</v>
      </c>
      <c r="H2783" s="16" t="s">
        <v>17</v>
      </c>
      <c r="I2783" s="113">
        <v>30.27</v>
      </c>
      <c r="J2783" s="115">
        <f>VLOOKUP(M2783,'Grupy rabatowe'!A:E,5,0)</f>
        <v>0</v>
      </c>
      <c r="K2783" s="100">
        <f t="shared" si="162"/>
        <v>0</v>
      </c>
      <c r="L2783" s="18">
        <f t="shared" si="163"/>
        <v>30.27</v>
      </c>
      <c r="M2783" s="19" t="s">
        <v>126</v>
      </c>
      <c r="N2783" s="24" t="str">
        <f t="shared" si="164"/>
        <v>rabat - grupa</v>
      </c>
    </row>
    <row r="2784" spans="1:14" x14ac:dyDescent="0.25">
      <c r="A2784" s="196" t="s">
        <v>129</v>
      </c>
      <c r="B2784" s="132" t="s">
        <v>130</v>
      </c>
      <c r="C2784" s="41" t="s">
        <v>124</v>
      </c>
      <c r="D2784" s="41"/>
      <c r="E2784" s="29"/>
      <c r="F2784" s="194" t="s">
        <v>125</v>
      </c>
      <c r="G2784" s="239">
        <v>5902188707434</v>
      </c>
      <c r="H2784" s="16" t="s">
        <v>17</v>
      </c>
      <c r="I2784" s="113">
        <v>25.67</v>
      </c>
      <c r="J2784" s="115">
        <f>VLOOKUP(M2784,'Grupy rabatowe'!A:E,5,0)</f>
        <v>0</v>
      </c>
      <c r="K2784" s="100">
        <f t="shared" si="162"/>
        <v>0</v>
      </c>
      <c r="L2784" s="18">
        <f t="shared" si="163"/>
        <v>25.67</v>
      </c>
      <c r="M2784" s="19" t="s">
        <v>126</v>
      </c>
      <c r="N2784" s="24" t="str">
        <f t="shared" si="164"/>
        <v>rabat - grupa</v>
      </c>
    </row>
    <row r="2785" spans="1:14" x14ac:dyDescent="0.25">
      <c r="A2785" s="196" t="s">
        <v>3614</v>
      </c>
      <c r="B2785" s="132" t="s">
        <v>3617</v>
      </c>
      <c r="C2785" s="41" t="s">
        <v>163</v>
      </c>
      <c r="D2785" s="41"/>
      <c r="E2785" s="29"/>
      <c r="F2785" s="194" t="s">
        <v>125</v>
      </c>
      <c r="G2785" s="239">
        <v>5904067600508</v>
      </c>
      <c r="H2785" s="16" t="s">
        <v>17</v>
      </c>
      <c r="I2785" s="113">
        <v>19.579999999999998</v>
      </c>
      <c r="J2785" s="115">
        <f>VLOOKUP(M2785,'Grupy rabatowe'!A:E,5,0)</f>
        <v>0</v>
      </c>
      <c r="K2785" s="100">
        <f t="shared" si="162"/>
        <v>0</v>
      </c>
      <c r="L2785" s="18">
        <f t="shared" si="163"/>
        <v>19.579999999999998</v>
      </c>
      <c r="M2785" s="19" t="s">
        <v>126</v>
      </c>
      <c r="N2785" s="24" t="str">
        <f t="shared" si="164"/>
        <v>rabat - grupa</v>
      </c>
    </row>
    <row r="2786" spans="1:14" x14ac:dyDescent="0.25">
      <c r="A2786" s="196" t="s">
        <v>133</v>
      </c>
      <c r="B2786" s="132" t="s">
        <v>134</v>
      </c>
      <c r="C2786" s="41" t="s">
        <v>124</v>
      </c>
      <c r="D2786" s="41"/>
      <c r="E2786" s="29"/>
      <c r="F2786" s="194" t="s">
        <v>125</v>
      </c>
      <c r="G2786" s="239">
        <v>5902188708820</v>
      </c>
      <c r="H2786" s="16" t="s">
        <v>17</v>
      </c>
      <c r="I2786" s="113">
        <v>39.64</v>
      </c>
      <c r="J2786" s="115">
        <f>VLOOKUP(M2786,'Grupy rabatowe'!A:E,5,0)</f>
        <v>0</v>
      </c>
      <c r="K2786" s="100">
        <f t="shared" si="162"/>
        <v>0</v>
      </c>
      <c r="L2786" s="18">
        <f t="shared" si="163"/>
        <v>39.64</v>
      </c>
      <c r="M2786" s="19" t="s">
        <v>126</v>
      </c>
      <c r="N2786" s="24" t="str">
        <f t="shared" si="164"/>
        <v>rabat - grupa</v>
      </c>
    </row>
    <row r="2787" spans="1:14" x14ac:dyDescent="0.25">
      <c r="A2787" s="196" t="s">
        <v>137</v>
      </c>
      <c r="B2787" s="132" t="s">
        <v>138</v>
      </c>
      <c r="C2787" s="41" t="s">
        <v>124</v>
      </c>
      <c r="D2787" s="41"/>
      <c r="E2787" s="29"/>
      <c r="F2787" s="194" t="s">
        <v>125</v>
      </c>
      <c r="G2787" s="239">
        <v>5902188707465</v>
      </c>
      <c r="H2787" s="16" t="s">
        <v>17</v>
      </c>
      <c r="I2787" s="113">
        <v>39.97</v>
      </c>
      <c r="J2787" s="115">
        <f>VLOOKUP(M2787,'Grupy rabatowe'!A:E,5,0)</f>
        <v>0</v>
      </c>
      <c r="K2787" s="100">
        <f t="shared" si="162"/>
        <v>0</v>
      </c>
      <c r="L2787" s="18">
        <f t="shared" si="163"/>
        <v>39.97</v>
      </c>
      <c r="M2787" s="19" t="s">
        <v>126</v>
      </c>
      <c r="N2787" s="24" t="str">
        <f t="shared" si="164"/>
        <v>rabat - grupa</v>
      </c>
    </row>
    <row r="2788" spans="1:14" x14ac:dyDescent="0.25">
      <c r="A2788" s="196" t="s">
        <v>141</v>
      </c>
      <c r="B2788" s="132" t="s">
        <v>4984</v>
      </c>
      <c r="C2788" s="41" t="s">
        <v>124</v>
      </c>
      <c r="D2788" s="41"/>
      <c r="E2788" s="29"/>
      <c r="F2788" s="194" t="s">
        <v>125</v>
      </c>
      <c r="G2788" s="239">
        <v>5902188707496</v>
      </c>
      <c r="H2788" s="16" t="s">
        <v>17</v>
      </c>
      <c r="I2788" s="113">
        <v>64.819999999999993</v>
      </c>
      <c r="J2788" s="115">
        <f>VLOOKUP(M2788,'Grupy rabatowe'!A:E,5,0)</f>
        <v>0</v>
      </c>
      <c r="K2788" s="100">
        <f t="shared" si="162"/>
        <v>0</v>
      </c>
      <c r="L2788" s="18">
        <f t="shared" si="163"/>
        <v>64.819999999999993</v>
      </c>
      <c r="M2788" s="19" t="s">
        <v>126</v>
      </c>
      <c r="N2788" s="24" t="str">
        <f t="shared" si="164"/>
        <v>rabat - grupa</v>
      </c>
    </row>
    <row r="2789" spans="1:14" x14ac:dyDescent="0.25">
      <c r="A2789" s="196" t="s">
        <v>131</v>
      </c>
      <c r="B2789" s="132" t="s">
        <v>132</v>
      </c>
      <c r="C2789" s="41" t="s">
        <v>124</v>
      </c>
      <c r="D2789" s="41"/>
      <c r="E2789" s="29"/>
      <c r="F2789" s="194" t="s">
        <v>125</v>
      </c>
      <c r="G2789" s="239">
        <v>5902188707410</v>
      </c>
      <c r="H2789" s="16" t="s">
        <v>17</v>
      </c>
      <c r="I2789" s="113">
        <v>34.049999999999997</v>
      </c>
      <c r="J2789" s="115">
        <f>VLOOKUP(M2789,'Grupy rabatowe'!A:E,5,0)</f>
        <v>0</v>
      </c>
      <c r="K2789" s="100">
        <f t="shared" ref="K2789:K2849" si="165">J2789</f>
        <v>0</v>
      </c>
      <c r="L2789" s="18">
        <f t="shared" ref="L2789:L2849" si="166">I2789*(1-K2789)</f>
        <v>34.049999999999997</v>
      </c>
      <c r="M2789" s="19" t="s">
        <v>126</v>
      </c>
      <c r="N2789" s="24" t="str">
        <f t="shared" si="164"/>
        <v>rabat - grupa</v>
      </c>
    </row>
    <row r="2790" spans="1:14" x14ac:dyDescent="0.25">
      <c r="A2790" s="196" t="s">
        <v>135</v>
      </c>
      <c r="B2790" s="132" t="s">
        <v>136</v>
      </c>
      <c r="C2790" s="41" t="s">
        <v>124</v>
      </c>
      <c r="D2790" s="41"/>
      <c r="E2790" s="29"/>
      <c r="F2790" s="194" t="s">
        <v>125</v>
      </c>
      <c r="G2790" s="239">
        <v>5902188708837</v>
      </c>
      <c r="H2790" s="16" t="s">
        <v>17</v>
      </c>
      <c r="I2790" s="113">
        <v>41.62</v>
      </c>
      <c r="J2790" s="115">
        <f>VLOOKUP(M2790,'Grupy rabatowe'!A:E,5,0)</f>
        <v>0</v>
      </c>
      <c r="K2790" s="100">
        <f t="shared" si="165"/>
        <v>0</v>
      </c>
      <c r="L2790" s="18">
        <f t="shared" si="166"/>
        <v>41.62</v>
      </c>
      <c r="M2790" s="19" t="s">
        <v>126</v>
      </c>
      <c r="N2790" s="24" t="str">
        <f t="shared" si="164"/>
        <v>rabat - grupa</v>
      </c>
    </row>
    <row r="2791" spans="1:14" x14ac:dyDescent="0.25">
      <c r="A2791" s="196" t="s">
        <v>139</v>
      </c>
      <c r="B2791" s="132" t="s">
        <v>140</v>
      </c>
      <c r="C2791" s="41" t="s">
        <v>124</v>
      </c>
      <c r="D2791" s="41"/>
      <c r="E2791" s="29"/>
      <c r="F2791" s="194" t="s">
        <v>125</v>
      </c>
      <c r="G2791" s="239">
        <v>5902188707441</v>
      </c>
      <c r="H2791" s="16" t="s">
        <v>17</v>
      </c>
      <c r="I2791" s="113">
        <v>63.33</v>
      </c>
      <c r="J2791" s="115">
        <f>VLOOKUP(M2791,'Grupy rabatowe'!A:E,5,0)</f>
        <v>0</v>
      </c>
      <c r="K2791" s="100">
        <f t="shared" si="165"/>
        <v>0</v>
      </c>
      <c r="L2791" s="18">
        <f t="shared" si="166"/>
        <v>63.33</v>
      </c>
      <c r="M2791" s="19" t="s">
        <v>126</v>
      </c>
      <c r="N2791" s="24" t="str">
        <f t="shared" si="164"/>
        <v>rabat - grupa</v>
      </c>
    </row>
    <row r="2792" spans="1:14" x14ac:dyDescent="0.25">
      <c r="A2792" s="196" t="s">
        <v>142</v>
      </c>
      <c r="B2792" s="132" t="s">
        <v>143</v>
      </c>
      <c r="C2792" s="41" t="s">
        <v>124</v>
      </c>
      <c r="D2792" s="41"/>
      <c r="E2792" s="29"/>
      <c r="F2792" s="194" t="s">
        <v>125</v>
      </c>
      <c r="G2792" s="239">
        <v>5902188707472</v>
      </c>
      <c r="H2792" s="16" t="s">
        <v>17</v>
      </c>
      <c r="I2792" s="113">
        <v>100.67</v>
      </c>
      <c r="J2792" s="115">
        <f>VLOOKUP(M2792,'Grupy rabatowe'!A:E,5,0)</f>
        <v>0</v>
      </c>
      <c r="K2792" s="100">
        <f t="shared" si="165"/>
        <v>0</v>
      </c>
      <c r="L2792" s="18">
        <f t="shared" si="166"/>
        <v>100.67</v>
      </c>
      <c r="M2792" s="19" t="s">
        <v>126</v>
      </c>
      <c r="N2792" s="24" t="str">
        <f t="shared" si="164"/>
        <v>rabat - grupa</v>
      </c>
    </row>
    <row r="2793" spans="1:14" x14ac:dyDescent="0.25">
      <c r="A2793" s="196" t="s">
        <v>144</v>
      </c>
      <c r="B2793" s="132" t="s">
        <v>145</v>
      </c>
      <c r="C2793" s="41" t="s">
        <v>124</v>
      </c>
      <c r="D2793" s="41"/>
      <c r="E2793" s="29"/>
      <c r="F2793" s="194" t="s">
        <v>125</v>
      </c>
      <c r="G2793" s="239">
        <v>5902188707502</v>
      </c>
      <c r="H2793" s="16" t="s">
        <v>17</v>
      </c>
      <c r="I2793" s="113">
        <v>173.72</v>
      </c>
      <c r="J2793" s="115">
        <f>VLOOKUP(M2793,'Grupy rabatowe'!A:E,5,0)</f>
        <v>0</v>
      </c>
      <c r="K2793" s="100">
        <f t="shared" si="165"/>
        <v>0</v>
      </c>
      <c r="L2793" s="18">
        <f t="shared" si="166"/>
        <v>173.72</v>
      </c>
      <c r="M2793" s="19" t="s">
        <v>126</v>
      </c>
      <c r="N2793" s="24" t="str">
        <f t="shared" si="164"/>
        <v>rabat - grupa</v>
      </c>
    </row>
    <row r="2794" spans="1:14" x14ac:dyDescent="0.25">
      <c r="A2794" s="196" t="s">
        <v>146</v>
      </c>
      <c r="B2794" s="132" t="s">
        <v>147</v>
      </c>
      <c r="C2794" s="41" t="s">
        <v>124</v>
      </c>
      <c r="D2794" s="29"/>
      <c r="E2794" s="25"/>
      <c r="F2794" s="194" t="s">
        <v>125</v>
      </c>
      <c r="G2794" s="239">
        <v>5902188707403</v>
      </c>
      <c r="H2794" s="16" t="s">
        <v>17</v>
      </c>
      <c r="I2794" s="113">
        <v>33.56</v>
      </c>
      <c r="J2794" s="115">
        <f>VLOOKUP(M2794,'Grupy rabatowe'!A:E,5,0)</f>
        <v>0</v>
      </c>
      <c r="K2794" s="100">
        <f t="shared" si="165"/>
        <v>0</v>
      </c>
      <c r="L2794" s="18">
        <f t="shared" si="166"/>
        <v>33.56</v>
      </c>
      <c r="M2794" s="19" t="s">
        <v>148</v>
      </c>
      <c r="N2794" s="24" t="str">
        <f t="shared" si="164"/>
        <v>rabat - grupa</v>
      </c>
    </row>
    <row r="2795" spans="1:14" x14ac:dyDescent="0.25">
      <c r="A2795" s="196" t="s">
        <v>151</v>
      </c>
      <c r="B2795" s="132" t="s">
        <v>152</v>
      </c>
      <c r="C2795" s="41" t="s">
        <v>124</v>
      </c>
      <c r="D2795" s="29"/>
      <c r="E2795" s="25"/>
      <c r="F2795" s="194" t="s">
        <v>125</v>
      </c>
      <c r="G2795" s="239">
        <v>5902188708851</v>
      </c>
      <c r="H2795" s="16" t="s">
        <v>17</v>
      </c>
      <c r="I2795" s="113">
        <v>40.799999999999997</v>
      </c>
      <c r="J2795" s="115">
        <f>VLOOKUP(M2795,'Grupy rabatowe'!A:E,5,0)</f>
        <v>0</v>
      </c>
      <c r="K2795" s="100">
        <f t="shared" si="165"/>
        <v>0</v>
      </c>
      <c r="L2795" s="18">
        <f t="shared" si="166"/>
        <v>40.799999999999997</v>
      </c>
      <c r="M2795" s="19" t="s">
        <v>148</v>
      </c>
      <c r="N2795" s="24" t="str">
        <f t="shared" si="164"/>
        <v>rabat - grupa</v>
      </c>
    </row>
    <row r="2796" spans="1:14" x14ac:dyDescent="0.25">
      <c r="A2796" s="196" t="s">
        <v>149</v>
      </c>
      <c r="B2796" s="132" t="s">
        <v>150</v>
      </c>
      <c r="C2796" s="41" t="s">
        <v>124</v>
      </c>
      <c r="D2796" s="29"/>
      <c r="E2796" s="25"/>
      <c r="F2796" s="194" t="s">
        <v>125</v>
      </c>
      <c r="G2796" s="239">
        <v>5902188707427</v>
      </c>
      <c r="H2796" s="16" t="s">
        <v>17</v>
      </c>
      <c r="I2796" s="113">
        <v>42.78</v>
      </c>
      <c r="J2796" s="115">
        <f>VLOOKUP(M2796,'Grupy rabatowe'!A:E,5,0)</f>
        <v>0</v>
      </c>
      <c r="K2796" s="100">
        <f t="shared" si="165"/>
        <v>0</v>
      </c>
      <c r="L2796" s="18">
        <f t="shared" si="166"/>
        <v>42.78</v>
      </c>
      <c r="M2796" s="19" t="s">
        <v>148</v>
      </c>
      <c r="N2796" s="24" t="str">
        <f t="shared" si="164"/>
        <v>rabat - grupa</v>
      </c>
    </row>
    <row r="2797" spans="1:14" x14ac:dyDescent="0.25">
      <c r="A2797" s="196" t="s">
        <v>153</v>
      </c>
      <c r="B2797" s="132" t="s">
        <v>154</v>
      </c>
      <c r="C2797" s="41" t="s">
        <v>124</v>
      </c>
      <c r="D2797" s="29"/>
      <c r="E2797" s="25"/>
      <c r="F2797" s="194" t="s">
        <v>125</v>
      </c>
      <c r="G2797" s="239">
        <v>5902188708868</v>
      </c>
      <c r="H2797" s="16" t="s">
        <v>17</v>
      </c>
      <c r="I2797" s="113">
        <v>46.56</v>
      </c>
      <c r="J2797" s="115">
        <f>VLOOKUP(M2797,'Grupy rabatowe'!A:E,5,0)</f>
        <v>0</v>
      </c>
      <c r="K2797" s="100">
        <f t="shared" si="165"/>
        <v>0</v>
      </c>
      <c r="L2797" s="18">
        <f t="shared" si="166"/>
        <v>46.56</v>
      </c>
      <c r="M2797" s="19" t="s">
        <v>148</v>
      </c>
      <c r="N2797" s="24" t="str">
        <f t="shared" si="164"/>
        <v>rabat - grupa</v>
      </c>
    </row>
    <row r="2798" spans="1:14" x14ac:dyDescent="0.25">
      <c r="A2798" s="196" t="s">
        <v>155</v>
      </c>
      <c r="B2798" s="132" t="s">
        <v>156</v>
      </c>
      <c r="C2798" s="41" t="s">
        <v>124</v>
      </c>
      <c r="D2798" s="29"/>
      <c r="E2798" s="25"/>
      <c r="F2798" s="194" t="s">
        <v>125</v>
      </c>
      <c r="G2798" s="239">
        <v>5902188707458</v>
      </c>
      <c r="H2798" s="16" t="s">
        <v>17</v>
      </c>
      <c r="I2798" s="113">
        <v>69.09</v>
      </c>
      <c r="J2798" s="115">
        <f>VLOOKUP(M2798,'Grupy rabatowe'!A:E,5,0)</f>
        <v>0</v>
      </c>
      <c r="K2798" s="100">
        <f t="shared" si="165"/>
        <v>0</v>
      </c>
      <c r="L2798" s="18">
        <f t="shared" si="166"/>
        <v>69.09</v>
      </c>
      <c r="M2798" s="19" t="s">
        <v>148</v>
      </c>
      <c r="N2798" s="24" t="str">
        <f t="shared" si="164"/>
        <v>rabat - grupa</v>
      </c>
    </row>
    <row r="2799" spans="1:14" x14ac:dyDescent="0.25">
      <c r="A2799" s="196" t="s">
        <v>157</v>
      </c>
      <c r="B2799" s="132" t="s">
        <v>158</v>
      </c>
      <c r="C2799" s="41" t="s">
        <v>124</v>
      </c>
      <c r="D2799" s="29"/>
      <c r="E2799" s="25"/>
      <c r="F2799" s="194" t="s">
        <v>125</v>
      </c>
      <c r="G2799" s="239">
        <v>5902188707489</v>
      </c>
      <c r="H2799" s="16" t="s">
        <v>17</v>
      </c>
      <c r="I2799" s="113">
        <v>110.06</v>
      </c>
      <c r="J2799" s="115">
        <f>VLOOKUP(M2799,'Grupy rabatowe'!A:E,5,0)</f>
        <v>0</v>
      </c>
      <c r="K2799" s="100">
        <f t="shared" si="165"/>
        <v>0</v>
      </c>
      <c r="L2799" s="18">
        <f t="shared" si="166"/>
        <v>110.06</v>
      </c>
      <c r="M2799" s="19" t="s">
        <v>148</v>
      </c>
      <c r="N2799" s="24" t="str">
        <f t="shared" si="164"/>
        <v>rabat - grupa</v>
      </c>
    </row>
    <row r="2800" spans="1:14" x14ac:dyDescent="0.25">
      <c r="A2800" s="196" t="s">
        <v>159</v>
      </c>
      <c r="B2800" s="132" t="s">
        <v>160</v>
      </c>
      <c r="C2800" s="41" t="s">
        <v>124</v>
      </c>
      <c r="D2800" s="29"/>
      <c r="E2800" s="25"/>
      <c r="F2800" s="194" t="s">
        <v>125</v>
      </c>
      <c r="G2800" s="239">
        <v>5902188707519</v>
      </c>
      <c r="H2800" s="16" t="s">
        <v>17</v>
      </c>
      <c r="I2800" s="113">
        <v>184.58</v>
      </c>
      <c r="J2800" s="115">
        <f>VLOOKUP(M2800,'Grupy rabatowe'!A:E,5,0)</f>
        <v>0</v>
      </c>
      <c r="K2800" s="100">
        <f t="shared" si="165"/>
        <v>0</v>
      </c>
      <c r="L2800" s="18">
        <f t="shared" si="166"/>
        <v>184.58</v>
      </c>
      <c r="M2800" s="19" t="s">
        <v>148</v>
      </c>
      <c r="N2800" s="24" t="str">
        <f t="shared" si="164"/>
        <v>rabat - grupa</v>
      </c>
    </row>
    <row r="2801" spans="1:14" x14ac:dyDescent="0.25">
      <c r="A2801" s="196" t="s">
        <v>73</v>
      </c>
      <c r="B2801" s="132" t="s">
        <v>2705</v>
      </c>
      <c r="C2801" s="41" t="s">
        <v>74</v>
      </c>
      <c r="D2801" s="16"/>
      <c r="E2801" s="25"/>
      <c r="F2801" s="194"/>
      <c r="G2801" s="239">
        <v>5902188705577</v>
      </c>
      <c r="H2801" s="16" t="s">
        <v>17</v>
      </c>
      <c r="I2801" s="113">
        <v>35.54</v>
      </c>
      <c r="J2801" s="115">
        <f>VLOOKUP(M2801,'Grupy rabatowe'!A:E,5,0)</f>
        <v>0</v>
      </c>
      <c r="K2801" s="100">
        <f t="shared" si="165"/>
        <v>0</v>
      </c>
      <c r="L2801" s="18">
        <f t="shared" si="166"/>
        <v>35.54</v>
      </c>
      <c r="M2801" s="19" t="s">
        <v>4678</v>
      </c>
      <c r="N2801" s="24" t="str">
        <f t="shared" si="164"/>
        <v>rabat - grupa</v>
      </c>
    </row>
    <row r="2802" spans="1:14" x14ac:dyDescent="0.25">
      <c r="A2802" s="196" t="s">
        <v>75</v>
      </c>
      <c r="B2802" s="132" t="s">
        <v>2706</v>
      </c>
      <c r="C2802" s="41" t="s">
        <v>74</v>
      </c>
      <c r="D2802" s="16"/>
      <c r="E2802" s="25"/>
      <c r="F2802" s="194"/>
      <c r="G2802" s="239">
        <v>5902188705584</v>
      </c>
      <c r="H2802" s="16" t="s">
        <v>17</v>
      </c>
      <c r="I2802" s="113">
        <v>49.41</v>
      </c>
      <c r="J2802" s="115">
        <f>VLOOKUP(M2802,'Grupy rabatowe'!A:E,5,0)</f>
        <v>0</v>
      </c>
      <c r="K2802" s="100">
        <f t="shared" si="165"/>
        <v>0</v>
      </c>
      <c r="L2802" s="18">
        <f t="shared" si="166"/>
        <v>49.41</v>
      </c>
      <c r="M2802" s="19" t="s">
        <v>4678</v>
      </c>
      <c r="N2802" s="24" t="str">
        <f t="shared" si="164"/>
        <v>rabat - grupa</v>
      </c>
    </row>
    <row r="2803" spans="1:14" x14ac:dyDescent="0.25">
      <c r="A2803" s="196" t="s">
        <v>76</v>
      </c>
      <c r="B2803" s="132" t="s">
        <v>2707</v>
      </c>
      <c r="C2803" s="41" t="s">
        <v>74</v>
      </c>
      <c r="D2803" s="16"/>
      <c r="E2803" s="25"/>
      <c r="F2803" s="194"/>
      <c r="G2803" s="239">
        <v>5902188705591</v>
      </c>
      <c r="H2803" s="16" t="s">
        <v>17</v>
      </c>
      <c r="I2803" s="113">
        <v>94.57</v>
      </c>
      <c r="J2803" s="115">
        <f>VLOOKUP(M2803,'Grupy rabatowe'!A:E,5,0)</f>
        <v>0</v>
      </c>
      <c r="K2803" s="100">
        <f t="shared" si="165"/>
        <v>0</v>
      </c>
      <c r="L2803" s="18">
        <f t="shared" si="166"/>
        <v>94.57</v>
      </c>
      <c r="M2803" s="19" t="s">
        <v>4678</v>
      </c>
      <c r="N2803" s="24" t="str">
        <f t="shared" si="164"/>
        <v>rabat - grupa</v>
      </c>
    </row>
    <row r="2804" spans="1:14" x14ac:dyDescent="0.25">
      <c r="A2804" s="196" t="s">
        <v>161</v>
      </c>
      <c r="B2804" s="132" t="s">
        <v>162</v>
      </c>
      <c r="C2804" s="41" t="s">
        <v>163</v>
      </c>
      <c r="D2804" s="16"/>
      <c r="E2804" s="25"/>
      <c r="F2804" s="194"/>
      <c r="G2804" s="239">
        <v>5902188708653</v>
      </c>
      <c r="H2804" s="16" t="s">
        <v>17</v>
      </c>
      <c r="I2804" s="113">
        <v>75.61</v>
      </c>
      <c r="J2804" s="115">
        <f>VLOOKUP(M2804,'Grupy rabatowe'!A:E,5,0)</f>
        <v>0</v>
      </c>
      <c r="K2804" s="100">
        <f t="shared" si="165"/>
        <v>0</v>
      </c>
      <c r="L2804" s="18">
        <f t="shared" si="166"/>
        <v>75.61</v>
      </c>
      <c r="M2804" s="19" t="s">
        <v>164</v>
      </c>
      <c r="N2804" s="24" t="str">
        <f t="shared" si="164"/>
        <v>rabat - grupa</v>
      </c>
    </row>
    <row r="2805" spans="1:14" x14ac:dyDescent="0.25">
      <c r="A2805" s="196" t="s">
        <v>165</v>
      </c>
      <c r="B2805" s="132" t="s">
        <v>166</v>
      </c>
      <c r="C2805" s="41" t="s">
        <v>163</v>
      </c>
      <c r="D2805" s="16"/>
      <c r="E2805" s="25"/>
      <c r="F2805" s="194"/>
      <c r="G2805" s="239">
        <v>5902188708660</v>
      </c>
      <c r="H2805" s="16" t="s">
        <v>17</v>
      </c>
      <c r="I2805" s="113">
        <v>83.52</v>
      </c>
      <c r="J2805" s="115">
        <f>VLOOKUP(M2805,'Grupy rabatowe'!A:E,5,0)</f>
        <v>0</v>
      </c>
      <c r="K2805" s="100">
        <f t="shared" si="165"/>
        <v>0</v>
      </c>
      <c r="L2805" s="18">
        <f t="shared" si="166"/>
        <v>83.52</v>
      </c>
      <c r="M2805" s="19" t="s">
        <v>164</v>
      </c>
      <c r="N2805" s="24" t="str">
        <f t="shared" si="164"/>
        <v>rabat - grupa</v>
      </c>
    </row>
    <row r="2806" spans="1:14" x14ac:dyDescent="0.25">
      <c r="A2806" s="196" t="s">
        <v>167</v>
      </c>
      <c r="B2806" s="132" t="s">
        <v>168</v>
      </c>
      <c r="C2806" s="41" t="s">
        <v>163</v>
      </c>
      <c r="D2806" s="16"/>
      <c r="E2806" s="25"/>
      <c r="F2806" s="194"/>
      <c r="G2806" s="239">
        <v>5902188708707</v>
      </c>
      <c r="H2806" s="16" t="s">
        <v>17</v>
      </c>
      <c r="I2806" s="113">
        <v>106.01</v>
      </c>
      <c r="J2806" s="115">
        <f>VLOOKUP(M2806,'Grupy rabatowe'!A:E,5,0)</f>
        <v>0</v>
      </c>
      <c r="K2806" s="100">
        <f t="shared" si="165"/>
        <v>0</v>
      </c>
      <c r="L2806" s="18">
        <f t="shared" si="166"/>
        <v>106.01</v>
      </c>
      <c r="M2806" s="19" t="s">
        <v>164</v>
      </c>
      <c r="N2806" s="24" t="str">
        <f t="shared" si="164"/>
        <v>rabat - grupa</v>
      </c>
    </row>
    <row r="2807" spans="1:14" x14ac:dyDescent="0.25">
      <c r="A2807" s="196" t="s">
        <v>169</v>
      </c>
      <c r="B2807" s="132" t="s">
        <v>170</v>
      </c>
      <c r="C2807" s="41" t="s">
        <v>163</v>
      </c>
      <c r="D2807" s="16"/>
      <c r="E2807" s="25"/>
      <c r="F2807" s="194"/>
      <c r="G2807" s="239">
        <v>5902188708677</v>
      </c>
      <c r="H2807" s="16" t="s">
        <v>17</v>
      </c>
      <c r="I2807" s="113">
        <v>115.39</v>
      </c>
      <c r="J2807" s="115">
        <f>VLOOKUP(M2807,'Grupy rabatowe'!A:E,5,0)</f>
        <v>0</v>
      </c>
      <c r="K2807" s="100">
        <f t="shared" si="165"/>
        <v>0</v>
      </c>
      <c r="L2807" s="18">
        <f t="shared" si="166"/>
        <v>115.39</v>
      </c>
      <c r="M2807" s="19" t="s">
        <v>164</v>
      </c>
      <c r="N2807" s="24" t="str">
        <f t="shared" si="164"/>
        <v>rabat - grupa</v>
      </c>
    </row>
    <row r="2808" spans="1:14" x14ac:dyDescent="0.25">
      <c r="A2808" s="196" t="s">
        <v>171</v>
      </c>
      <c r="B2808" s="132" t="s">
        <v>172</v>
      </c>
      <c r="C2808" s="41" t="s">
        <v>163</v>
      </c>
      <c r="D2808" s="16"/>
      <c r="E2808" s="25"/>
      <c r="F2808" s="194"/>
      <c r="G2808" s="239">
        <v>5902188708714</v>
      </c>
      <c r="H2808" s="16" t="s">
        <v>17</v>
      </c>
      <c r="I2808" s="113">
        <v>149.11000000000001</v>
      </c>
      <c r="J2808" s="115">
        <f>VLOOKUP(M2808,'Grupy rabatowe'!A:E,5,0)</f>
        <v>0</v>
      </c>
      <c r="K2808" s="100">
        <f t="shared" si="165"/>
        <v>0</v>
      </c>
      <c r="L2808" s="18">
        <f t="shared" si="166"/>
        <v>149.11000000000001</v>
      </c>
      <c r="M2808" s="19" t="s">
        <v>164</v>
      </c>
      <c r="N2808" s="24" t="str">
        <f t="shared" si="164"/>
        <v>rabat - grupa</v>
      </c>
    </row>
    <row r="2809" spans="1:14" x14ac:dyDescent="0.25">
      <c r="A2809" s="196" t="s">
        <v>173</v>
      </c>
      <c r="B2809" s="132" t="s">
        <v>174</v>
      </c>
      <c r="C2809" s="41" t="s">
        <v>163</v>
      </c>
      <c r="D2809" s="16"/>
      <c r="E2809" s="25"/>
      <c r="F2809" s="194"/>
      <c r="G2809" s="239">
        <v>5902188708721</v>
      </c>
      <c r="H2809" s="16" t="s">
        <v>17</v>
      </c>
      <c r="I2809" s="113">
        <v>171.44</v>
      </c>
      <c r="J2809" s="115">
        <f>VLOOKUP(M2809,'Grupy rabatowe'!A:E,5,0)</f>
        <v>0</v>
      </c>
      <c r="K2809" s="100">
        <f t="shared" si="165"/>
        <v>0</v>
      </c>
      <c r="L2809" s="18">
        <f t="shared" si="166"/>
        <v>171.44</v>
      </c>
      <c r="M2809" s="19" t="s">
        <v>164</v>
      </c>
      <c r="N2809" s="24" t="str">
        <f t="shared" si="164"/>
        <v>rabat - grupa</v>
      </c>
    </row>
    <row r="2810" spans="1:14" x14ac:dyDescent="0.25">
      <c r="A2810" s="196" t="s">
        <v>175</v>
      </c>
      <c r="B2810" s="132" t="s">
        <v>176</v>
      </c>
      <c r="C2810" s="41" t="s">
        <v>163</v>
      </c>
      <c r="D2810" s="16"/>
      <c r="E2810" s="25"/>
      <c r="F2810" s="194"/>
      <c r="G2810" s="239">
        <v>5902188708684</v>
      </c>
      <c r="H2810" s="16" t="s">
        <v>17</v>
      </c>
      <c r="I2810" s="113">
        <v>130.33000000000001</v>
      </c>
      <c r="J2810" s="115">
        <f>VLOOKUP(M2810,'Grupy rabatowe'!A:E,5,0)</f>
        <v>0</v>
      </c>
      <c r="K2810" s="100">
        <f t="shared" si="165"/>
        <v>0</v>
      </c>
      <c r="L2810" s="18">
        <f t="shared" si="166"/>
        <v>130.33000000000001</v>
      </c>
      <c r="M2810" s="19" t="s">
        <v>164</v>
      </c>
      <c r="N2810" s="24" t="str">
        <f t="shared" si="164"/>
        <v>rabat - grupa</v>
      </c>
    </row>
    <row r="2811" spans="1:14" x14ac:dyDescent="0.25">
      <c r="A2811" s="196" t="s">
        <v>177</v>
      </c>
      <c r="B2811" s="132" t="s">
        <v>178</v>
      </c>
      <c r="C2811" s="41" t="s">
        <v>163</v>
      </c>
      <c r="D2811" s="16"/>
      <c r="E2811" s="25"/>
      <c r="F2811" s="194"/>
      <c r="G2811" s="239">
        <v>5902188708738</v>
      </c>
      <c r="H2811" s="16" t="s">
        <v>17</v>
      </c>
      <c r="I2811" s="113">
        <v>211</v>
      </c>
      <c r="J2811" s="115">
        <f>VLOOKUP(M2811,'Grupy rabatowe'!A:E,5,0)</f>
        <v>0</v>
      </c>
      <c r="K2811" s="100">
        <f t="shared" si="165"/>
        <v>0</v>
      </c>
      <c r="L2811" s="18">
        <f t="shared" si="166"/>
        <v>211</v>
      </c>
      <c r="M2811" s="19" t="s">
        <v>164</v>
      </c>
      <c r="N2811" s="24" t="str">
        <f t="shared" si="164"/>
        <v>rabat - grupa</v>
      </c>
    </row>
    <row r="2812" spans="1:14" x14ac:dyDescent="0.25">
      <c r="A2812" s="196" t="s">
        <v>179</v>
      </c>
      <c r="B2812" s="132" t="s">
        <v>180</v>
      </c>
      <c r="C2812" s="41" t="s">
        <v>163</v>
      </c>
      <c r="D2812" s="16"/>
      <c r="E2812" s="25"/>
      <c r="F2812" s="194"/>
      <c r="G2812" s="239">
        <v>5902188708691</v>
      </c>
      <c r="H2812" s="16" t="s">
        <v>17</v>
      </c>
      <c r="I2812" s="113">
        <v>157.02000000000001</v>
      </c>
      <c r="J2812" s="115">
        <f>VLOOKUP(M2812,'Grupy rabatowe'!A:E,5,0)</f>
        <v>0</v>
      </c>
      <c r="K2812" s="100">
        <f t="shared" si="165"/>
        <v>0</v>
      </c>
      <c r="L2812" s="18">
        <f t="shared" si="166"/>
        <v>157.02000000000001</v>
      </c>
      <c r="M2812" s="19" t="s">
        <v>164</v>
      </c>
      <c r="N2812" s="24" t="str">
        <f t="shared" si="164"/>
        <v>rabat - grupa</v>
      </c>
    </row>
    <row r="2813" spans="1:14" x14ac:dyDescent="0.25">
      <c r="A2813" s="196" t="s">
        <v>181</v>
      </c>
      <c r="B2813" s="132" t="s">
        <v>182</v>
      </c>
      <c r="C2813" s="41" t="s">
        <v>163</v>
      </c>
      <c r="D2813" s="16"/>
      <c r="E2813" s="25"/>
      <c r="F2813" s="194"/>
      <c r="G2813" s="239">
        <v>5902188708745</v>
      </c>
      <c r="H2813" s="16" t="s">
        <v>17</v>
      </c>
      <c r="I2813" s="113">
        <v>348.98</v>
      </c>
      <c r="J2813" s="115">
        <f>VLOOKUP(M2813,'Grupy rabatowe'!A:E,5,0)</f>
        <v>0</v>
      </c>
      <c r="K2813" s="100">
        <f t="shared" si="165"/>
        <v>0</v>
      </c>
      <c r="L2813" s="18">
        <f t="shared" si="166"/>
        <v>348.98</v>
      </c>
      <c r="M2813" s="19" t="s">
        <v>164</v>
      </c>
      <c r="N2813" s="24" t="str">
        <f t="shared" si="164"/>
        <v>rabat - grupa</v>
      </c>
    </row>
    <row r="2814" spans="1:14" x14ac:dyDescent="0.25">
      <c r="A2814" s="196" t="s">
        <v>196</v>
      </c>
      <c r="B2814" s="132" t="s">
        <v>3675</v>
      </c>
      <c r="C2814" s="41" t="s">
        <v>163</v>
      </c>
      <c r="D2814" s="16"/>
      <c r="E2814" s="25"/>
      <c r="F2814" s="194" t="s">
        <v>4737</v>
      </c>
      <c r="G2814" s="239">
        <v>5901289533133</v>
      </c>
      <c r="H2814" s="16" t="s">
        <v>17</v>
      </c>
      <c r="I2814" s="113">
        <v>21.4</v>
      </c>
      <c r="J2814" s="115">
        <f>VLOOKUP(M2814,'Grupy rabatowe'!A:E,5,0)</f>
        <v>0</v>
      </c>
      <c r="K2814" s="100">
        <f t="shared" si="165"/>
        <v>0</v>
      </c>
      <c r="L2814" s="18">
        <f t="shared" si="166"/>
        <v>21.4</v>
      </c>
      <c r="M2814" s="19" t="s">
        <v>6701</v>
      </c>
      <c r="N2814" s="24" t="str">
        <f t="shared" si="164"/>
        <v>rabat - grupa</v>
      </c>
    </row>
    <row r="2815" spans="1:14" x14ac:dyDescent="0.25">
      <c r="A2815" s="196" t="s">
        <v>197</v>
      </c>
      <c r="B2815" s="132" t="s">
        <v>3676</v>
      </c>
      <c r="C2815" s="41" t="s">
        <v>163</v>
      </c>
      <c r="D2815" s="16"/>
      <c r="E2815" s="25"/>
      <c r="F2815" s="194" t="s">
        <v>4737</v>
      </c>
      <c r="G2815" s="239">
        <v>5902188704297</v>
      </c>
      <c r="H2815" s="16" t="s">
        <v>17</v>
      </c>
      <c r="I2815" s="113">
        <v>22.45</v>
      </c>
      <c r="J2815" s="115">
        <f>VLOOKUP(M2815,'Grupy rabatowe'!A:E,5,0)</f>
        <v>0</v>
      </c>
      <c r="K2815" s="100">
        <f t="shared" si="165"/>
        <v>0</v>
      </c>
      <c r="L2815" s="18">
        <f t="shared" si="166"/>
        <v>22.45</v>
      </c>
      <c r="M2815" s="19" t="s">
        <v>6701</v>
      </c>
      <c r="N2815" s="24" t="str">
        <f t="shared" si="164"/>
        <v>rabat - grupa</v>
      </c>
    </row>
    <row r="2816" spans="1:14" x14ac:dyDescent="0.25">
      <c r="A2816" s="196" t="s">
        <v>3618</v>
      </c>
      <c r="B2816" s="132" t="s">
        <v>3677</v>
      </c>
      <c r="C2816" s="41" t="s">
        <v>163</v>
      </c>
      <c r="D2816" s="16"/>
      <c r="E2816" s="25"/>
      <c r="F2816" s="194"/>
      <c r="G2816" s="239">
        <v>5904067601307</v>
      </c>
      <c r="H2816" s="16" t="s">
        <v>17</v>
      </c>
      <c r="I2816" s="113">
        <v>22.45</v>
      </c>
      <c r="J2816" s="115">
        <f>VLOOKUP(M2816,'Grupy rabatowe'!A:E,5,0)</f>
        <v>0</v>
      </c>
      <c r="K2816" s="100">
        <f t="shared" si="165"/>
        <v>0</v>
      </c>
      <c r="L2816" s="18">
        <f t="shared" si="166"/>
        <v>22.45</v>
      </c>
      <c r="M2816" s="19" t="s">
        <v>6701</v>
      </c>
      <c r="N2816" s="24" t="str">
        <f t="shared" si="164"/>
        <v>rabat - grupa</v>
      </c>
    </row>
    <row r="2817" spans="1:14" x14ac:dyDescent="0.25">
      <c r="A2817" s="196" t="s">
        <v>198</v>
      </c>
      <c r="B2817" s="132" t="s">
        <v>2781</v>
      </c>
      <c r="C2817" s="41" t="s">
        <v>163</v>
      </c>
      <c r="D2817" s="16"/>
      <c r="E2817" s="25"/>
      <c r="F2817" s="194"/>
      <c r="G2817" s="239">
        <v>5901289533140</v>
      </c>
      <c r="H2817" s="16" t="s">
        <v>17</v>
      </c>
      <c r="I2817" s="113">
        <v>52.25</v>
      </c>
      <c r="J2817" s="115">
        <f>VLOOKUP(M2817,'Grupy rabatowe'!A:E,5,0)</f>
        <v>0</v>
      </c>
      <c r="K2817" s="100">
        <f t="shared" si="165"/>
        <v>0</v>
      </c>
      <c r="L2817" s="18">
        <f t="shared" si="166"/>
        <v>52.25</v>
      </c>
      <c r="M2817" s="19" t="s">
        <v>6701</v>
      </c>
      <c r="N2817" s="24" t="str">
        <f t="shared" si="164"/>
        <v>rabat - grupa</v>
      </c>
    </row>
    <row r="2818" spans="1:14" x14ac:dyDescent="0.25">
      <c r="A2818" s="196" t="s">
        <v>199</v>
      </c>
      <c r="B2818" s="132" t="s">
        <v>2782</v>
      </c>
      <c r="C2818" s="41" t="s">
        <v>163</v>
      </c>
      <c r="D2818" s="16"/>
      <c r="E2818" s="25"/>
      <c r="F2818" s="194"/>
      <c r="G2818" s="239">
        <v>5902188706826</v>
      </c>
      <c r="H2818" s="16" t="s">
        <v>17</v>
      </c>
      <c r="I2818" s="113">
        <v>57.41</v>
      </c>
      <c r="J2818" s="115">
        <f>VLOOKUP(M2818,'Grupy rabatowe'!A:E,5,0)</f>
        <v>0</v>
      </c>
      <c r="K2818" s="100">
        <f t="shared" si="165"/>
        <v>0</v>
      </c>
      <c r="L2818" s="18">
        <f t="shared" si="166"/>
        <v>57.41</v>
      </c>
      <c r="M2818" s="19" t="s">
        <v>6701</v>
      </c>
      <c r="N2818" s="24" t="str">
        <f t="shared" si="164"/>
        <v>rabat - grupa</v>
      </c>
    </row>
    <row r="2819" spans="1:14" x14ac:dyDescent="0.25">
      <c r="A2819" s="200" t="s">
        <v>105</v>
      </c>
      <c r="B2819" s="132" t="s">
        <v>2511</v>
      </c>
      <c r="C2819" s="41" t="s">
        <v>74</v>
      </c>
      <c r="D2819" s="16"/>
      <c r="E2819" s="25"/>
      <c r="F2819" s="194" t="s">
        <v>4737</v>
      </c>
      <c r="G2819" s="239">
        <v>5901087045180</v>
      </c>
      <c r="H2819" s="16" t="s">
        <v>17</v>
      </c>
      <c r="I2819" s="113">
        <v>4.38</v>
      </c>
      <c r="J2819" s="115">
        <f>VLOOKUP(M2819,'Grupy rabatowe'!A:E,5,0)</f>
        <v>0</v>
      </c>
      <c r="K2819" s="100">
        <f t="shared" si="165"/>
        <v>0</v>
      </c>
      <c r="L2819" s="18">
        <f t="shared" si="166"/>
        <v>4.38</v>
      </c>
      <c r="M2819" s="19" t="s">
        <v>6701</v>
      </c>
      <c r="N2819" s="24" t="str">
        <f t="shared" si="164"/>
        <v>rabat - grupa</v>
      </c>
    </row>
    <row r="2820" spans="1:14" x14ac:dyDescent="0.25">
      <c r="A2820" s="200" t="s">
        <v>107</v>
      </c>
      <c r="B2820" s="132" t="s">
        <v>2514</v>
      </c>
      <c r="C2820" s="41" t="s">
        <v>74</v>
      </c>
      <c r="D2820" s="16"/>
      <c r="E2820" s="25"/>
      <c r="F2820" s="194" t="s">
        <v>4737</v>
      </c>
      <c r="G2820" s="239">
        <v>5901087045203</v>
      </c>
      <c r="H2820" s="16" t="s">
        <v>17</v>
      </c>
      <c r="I2820" s="113">
        <v>4.38</v>
      </c>
      <c r="J2820" s="115">
        <f>VLOOKUP(M2820,'Grupy rabatowe'!A:E,5,0)</f>
        <v>0</v>
      </c>
      <c r="K2820" s="100">
        <f t="shared" si="165"/>
        <v>0</v>
      </c>
      <c r="L2820" s="18">
        <f t="shared" si="166"/>
        <v>4.38</v>
      </c>
      <c r="M2820" s="19" t="s">
        <v>6701</v>
      </c>
      <c r="N2820" s="24" t="str">
        <f t="shared" si="164"/>
        <v>rabat - grupa</v>
      </c>
    </row>
    <row r="2821" spans="1:14" x14ac:dyDescent="0.25">
      <c r="A2821" s="195" t="s">
        <v>2509</v>
      </c>
      <c r="B2821" s="132" t="s">
        <v>2512</v>
      </c>
      <c r="C2821" s="41" t="s">
        <v>74</v>
      </c>
      <c r="D2821" s="16"/>
      <c r="E2821" s="25"/>
      <c r="F2821" s="194" t="s">
        <v>4737</v>
      </c>
      <c r="G2821" s="239">
        <v>5901087048037</v>
      </c>
      <c r="H2821" s="16" t="s">
        <v>17</v>
      </c>
      <c r="I2821" s="113">
        <v>5.37</v>
      </c>
      <c r="J2821" s="115">
        <f>VLOOKUP(M2821,'Grupy rabatowe'!A:E,5,0)</f>
        <v>0</v>
      </c>
      <c r="K2821" s="100">
        <f t="shared" si="165"/>
        <v>0</v>
      </c>
      <c r="L2821" s="18">
        <f t="shared" si="166"/>
        <v>5.37</v>
      </c>
      <c r="M2821" s="19" t="s">
        <v>6701</v>
      </c>
      <c r="N2821" s="24" t="str">
        <f t="shared" si="164"/>
        <v>rabat - grupa</v>
      </c>
    </row>
    <row r="2822" spans="1:14" x14ac:dyDescent="0.25">
      <c r="A2822" s="195" t="s">
        <v>2510</v>
      </c>
      <c r="B2822" s="132" t="s">
        <v>2513</v>
      </c>
      <c r="C2822" s="41" t="s">
        <v>74</v>
      </c>
      <c r="D2822" s="16"/>
      <c r="E2822" s="25"/>
      <c r="F2822" s="194" t="s">
        <v>4737</v>
      </c>
      <c r="G2822" s="239">
        <v>5901087048020</v>
      </c>
      <c r="H2822" s="16" t="s">
        <v>17</v>
      </c>
      <c r="I2822" s="113">
        <v>5.37</v>
      </c>
      <c r="J2822" s="115">
        <f>VLOOKUP(M2822,'Grupy rabatowe'!A:E,5,0)</f>
        <v>0</v>
      </c>
      <c r="K2822" s="100">
        <f t="shared" si="165"/>
        <v>0</v>
      </c>
      <c r="L2822" s="18">
        <f t="shared" si="166"/>
        <v>5.37</v>
      </c>
      <c r="M2822" s="19" t="s">
        <v>6701</v>
      </c>
      <c r="N2822" s="24" t="str">
        <f t="shared" si="164"/>
        <v>rabat - grupa</v>
      </c>
    </row>
    <row r="2823" spans="1:14" x14ac:dyDescent="0.25">
      <c r="A2823" s="200" t="s">
        <v>106</v>
      </c>
      <c r="B2823" s="132" t="s">
        <v>2517</v>
      </c>
      <c r="C2823" s="41" t="s">
        <v>74</v>
      </c>
      <c r="D2823" s="16"/>
      <c r="E2823" s="25"/>
      <c r="F2823" s="194" t="s">
        <v>4737</v>
      </c>
      <c r="G2823" s="239">
        <v>5901087045197</v>
      </c>
      <c r="H2823" s="16" t="s">
        <v>17</v>
      </c>
      <c r="I2823" s="113">
        <v>4.53</v>
      </c>
      <c r="J2823" s="115">
        <f>VLOOKUP(M2823,'Grupy rabatowe'!A:E,5,0)</f>
        <v>0</v>
      </c>
      <c r="K2823" s="100">
        <f t="shared" si="165"/>
        <v>0</v>
      </c>
      <c r="L2823" s="18">
        <f t="shared" si="166"/>
        <v>4.53</v>
      </c>
      <c r="M2823" s="19" t="s">
        <v>6701</v>
      </c>
      <c r="N2823" s="24" t="str">
        <f t="shared" si="164"/>
        <v>rabat - grupa</v>
      </c>
    </row>
    <row r="2824" spans="1:14" x14ac:dyDescent="0.25">
      <c r="A2824" s="200" t="s">
        <v>108</v>
      </c>
      <c r="B2824" s="132" t="s">
        <v>2518</v>
      </c>
      <c r="C2824" s="41" t="s">
        <v>74</v>
      </c>
      <c r="D2824" s="16"/>
      <c r="E2824" s="25"/>
      <c r="F2824" s="194" t="s">
        <v>4737</v>
      </c>
      <c r="G2824" s="239">
        <v>5901087045210</v>
      </c>
      <c r="H2824" s="16" t="s">
        <v>17</v>
      </c>
      <c r="I2824" s="113">
        <v>4.53</v>
      </c>
      <c r="J2824" s="115">
        <f>VLOOKUP(M2824,'Grupy rabatowe'!A:E,5,0)</f>
        <v>0</v>
      </c>
      <c r="K2824" s="100">
        <f t="shared" si="165"/>
        <v>0</v>
      </c>
      <c r="L2824" s="18">
        <f t="shared" si="166"/>
        <v>4.53</v>
      </c>
      <c r="M2824" s="19" t="s">
        <v>6701</v>
      </c>
      <c r="N2824" s="24" t="str">
        <f t="shared" si="164"/>
        <v>rabat - grupa</v>
      </c>
    </row>
    <row r="2825" spans="1:14" x14ac:dyDescent="0.25">
      <c r="A2825" s="195" t="s">
        <v>2515</v>
      </c>
      <c r="B2825" s="132" t="s">
        <v>2519</v>
      </c>
      <c r="C2825" s="41" t="s">
        <v>74</v>
      </c>
      <c r="D2825" s="16"/>
      <c r="E2825" s="25"/>
      <c r="F2825" s="194" t="s">
        <v>4737</v>
      </c>
      <c r="G2825" s="239">
        <v>5901087048051</v>
      </c>
      <c r="H2825" s="16" t="s">
        <v>17</v>
      </c>
      <c r="I2825" s="113">
        <v>5.37</v>
      </c>
      <c r="J2825" s="115">
        <f>VLOOKUP(M2825,'Grupy rabatowe'!A:E,5,0)</f>
        <v>0</v>
      </c>
      <c r="K2825" s="100">
        <f t="shared" si="165"/>
        <v>0</v>
      </c>
      <c r="L2825" s="18">
        <f t="shared" si="166"/>
        <v>5.37</v>
      </c>
      <c r="M2825" s="19" t="s">
        <v>6701</v>
      </c>
      <c r="N2825" s="24" t="str">
        <f t="shared" si="164"/>
        <v>rabat - grupa</v>
      </c>
    </row>
    <row r="2826" spans="1:14" x14ac:dyDescent="0.25">
      <c r="A2826" s="195" t="s">
        <v>2516</v>
      </c>
      <c r="B2826" s="132" t="s">
        <v>2520</v>
      </c>
      <c r="C2826" s="41" t="s">
        <v>74</v>
      </c>
      <c r="D2826" s="40"/>
      <c r="E2826" s="39"/>
      <c r="F2826" s="194" t="s">
        <v>4737</v>
      </c>
      <c r="G2826" s="239">
        <v>5901087048044</v>
      </c>
      <c r="H2826" s="16" t="s">
        <v>17</v>
      </c>
      <c r="I2826" s="113">
        <v>5.37</v>
      </c>
      <c r="J2826" s="115">
        <f>VLOOKUP(M2826,'Grupy rabatowe'!A:E,5,0)</f>
        <v>0</v>
      </c>
      <c r="K2826" s="100">
        <f t="shared" si="165"/>
        <v>0</v>
      </c>
      <c r="L2826" s="18">
        <f t="shared" si="166"/>
        <v>5.37</v>
      </c>
      <c r="M2826" s="19" t="s">
        <v>6701</v>
      </c>
      <c r="N2826" s="24" t="str">
        <f t="shared" si="164"/>
        <v>rabat - grupa</v>
      </c>
    </row>
    <row r="2827" spans="1:14" x14ac:dyDescent="0.25">
      <c r="A2827" s="195" t="s">
        <v>2521</v>
      </c>
      <c r="B2827" s="132" t="s">
        <v>2529</v>
      </c>
      <c r="C2827" s="41" t="s">
        <v>74</v>
      </c>
      <c r="D2827" s="16"/>
      <c r="E2827" s="25"/>
      <c r="F2827" s="194" t="s">
        <v>4737</v>
      </c>
      <c r="G2827" s="239">
        <v>5901087049553</v>
      </c>
      <c r="H2827" s="16" t="s">
        <v>17</v>
      </c>
      <c r="I2827" s="113">
        <v>5.15</v>
      </c>
      <c r="J2827" s="115">
        <f>VLOOKUP(M2827,'Grupy rabatowe'!A:E,5,0)</f>
        <v>0</v>
      </c>
      <c r="K2827" s="100">
        <f t="shared" si="165"/>
        <v>0</v>
      </c>
      <c r="L2827" s="18">
        <f t="shared" si="166"/>
        <v>5.15</v>
      </c>
      <c r="M2827" s="19" t="s">
        <v>6701</v>
      </c>
      <c r="N2827" s="24" t="str">
        <f t="shared" si="164"/>
        <v>rabat - grupa</v>
      </c>
    </row>
    <row r="2828" spans="1:14" x14ac:dyDescent="0.25">
      <c r="A2828" s="195" t="s">
        <v>2522</v>
      </c>
      <c r="B2828" s="132" t="s">
        <v>2530</v>
      </c>
      <c r="C2828" s="41" t="s">
        <v>74</v>
      </c>
      <c r="D2828" s="40"/>
      <c r="E2828" s="39"/>
      <c r="F2828" s="194" t="s">
        <v>4737</v>
      </c>
      <c r="G2828" s="239">
        <v>5901087049560</v>
      </c>
      <c r="H2828" s="16" t="s">
        <v>17</v>
      </c>
      <c r="I2828" s="113">
        <v>5.15</v>
      </c>
      <c r="J2828" s="115">
        <f>VLOOKUP(M2828,'Grupy rabatowe'!A:E,5,0)</f>
        <v>0</v>
      </c>
      <c r="K2828" s="100">
        <f t="shared" si="165"/>
        <v>0</v>
      </c>
      <c r="L2828" s="18">
        <f t="shared" si="166"/>
        <v>5.15</v>
      </c>
      <c r="M2828" s="19" t="s">
        <v>6701</v>
      </c>
      <c r="N2828" s="24" t="str">
        <f t="shared" si="164"/>
        <v>rabat - grupa</v>
      </c>
    </row>
    <row r="2829" spans="1:14" x14ac:dyDescent="0.25">
      <c r="A2829" s="195" t="s">
        <v>2523</v>
      </c>
      <c r="B2829" s="198" t="s">
        <v>2531</v>
      </c>
      <c r="C2829" s="41" t="s">
        <v>74</v>
      </c>
      <c r="D2829" s="16"/>
      <c r="E2829" s="25"/>
      <c r="F2829" s="194" t="s">
        <v>4737</v>
      </c>
      <c r="G2829" s="239">
        <v>5901087049584</v>
      </c>
      <c r="H2829" s="16" t="s">
        <v>17</v>
      </c>
      <c r="I2829" s="113">
        <v>6.04</v>
      </c>
      <c r="J2829" s="115">
        <f>VLOOKUP(M2829,'Grupy rabatowe'!A:E,5,0)</f>
        <v>0</v>
      </c>
      <c r="K2829" s="100">
        <f t="shared" si="165"/>
        <v>0</v>
      </c>
      <c r="L2829" s="18">
        <f t="shared" si="166"/>
        <v>6.04</v>
      </c>
      <c r="M2829" s="19" t="s">
        <v>6701</v>
      </c>
      <c r="N2829" s="24" t="str">
        <f t="shared" si="164"/>
        <v>rabat - grupa</v>
      </c>
    </row>
    <row r="2830" spans="1:14" x14ac:dyDescent="0.25">
      <c r="A2830" s="195" t="s">
        <v>2524</v>
      </c>
      <c r="B2830" s="198" t="s">
        <v>2532</v>
      </c>
      <c r="C2830" s="41" t="s">
        <v>74</v>
      </c>
      <c r="D2830" s="40"/>
      <c r="E2830" s="39"/>
      <c r="F2830" s="194" t="s">
        <v>4737</v>
      </c>
      <c r="G2830" s="239">
        <v>5901087049577</v>
      </c>
      <c r="H2830" s="16" t="s">
        <v>17</v>
      </c>
      <c r="I2830" s="113">
        <v>6.04</v>
      </c>
      <c r="J2830" s="115">
        <f>VLOOKUP(M2830,'Grupy rabatowe'!A:E,5,0)</f>
        <v>0</v>
      </c>
      <c r="K2830" s="100">
        <f t="shared" si="165"/>
        <v>0</v>
      </c>
      <c r="L2830" s="18">
        <f t="shared" si="166"/>
        <v>6.04</v>
      </c>
      <c r="M2830" s="19" t="s">
        <v>6701</v>
      </c>
      <c r="N2830" s="24" t="str">
        <f t="shared" si="164"/>
        <v>rabat - grupa</v>
      </c>
    </row>
    <row r="2831" spans="1:14" x14ac:dyDescent="0.25">
      <c r="A2831" s="195" t="s">
        <v>2525</v>
      </c>
      <c r="B2831" s="132" t="s">
        <v>2533</v>
      </c>
      <c r="C2831" s="41" t="s">
        <v>74</v>
      </c>
      <c r="D2831" s="40"/>
      <c r="E2831" s="39"/>
      <c r="F2831" s="194" t="s">
        <v>4737</v>
      </c>
      <c r="G2831" s="239">
        <v>5901087049591</v>
      </c>
      <c r="H2831" s="16" t="s">
        <v>17</v>
      </c>
      <c r="I2831" s="113">
        <v>6.78</v>
      </c>
      <c r="J2831" s="115">
        <f>VLOOKUP(M2831,'Grupy rabatowe'!A:E,5,0)</f>
        <v>0</v>
      </c>
      <c r="K2831" s="100">
        <f t="shared" si="165"/>
        <v>0</v>
      </c>
      <c r="L2831" s="18">
        <f t="shared" si="166"/>
        <v>6.78</v>
      </c>
      <c r="M2831" s="19" t="s">
        <v>6701</v>
      </c>
      <c r="N2831" s="24" t="str">
        <f t="shared" si="164"/>
        <v>rabat - grupa</v>
      </c>
    </row>
    <row r="2832" spans="1:14" x14ac:dyDescent="0.25">
      <c r="A2832" s="195" t="s">
        <v>2526</v>
      </c>
      <c r="B2832" s="132" t="s">
        <v>2534</v>
      </c>
      <c r="C2832" s="41" t="s">
        <v>74</v>
      </c>
      <c r="D2832" s="40"/>
      <c r="E2832" s="39"/>
      <c r="F2832" s="194" t="s">
        <v>4737</v>
      </c>
      <c r="G2832" s="239">
        <v>5901087049607</v>
      </c>
      <c r="H2832" s="16" t="s">
        <v>17</v>
      </c>
      <c r="I2832" s="113">
        <v>6.78</v>
      </c>
      <c r="J2832" s="115">
        <f>VLOOKUP(M2832,'Grupy rabatowe'!A:E,5,0)</f>
        <v>0</v>
      </c>
      <c r="K2832" s="100">
        <f t="shared" si="165"/>
        <v>0</v>
      </c>
      <c r="L2832" s="18">
        <f t="shared" si="166"/>
        <v>6.78</v>
      </c>
      <c r="M2832" s="19" t="s">
        <v>6701</v>
      </c>
      <c r="N2832" s="24" t="str">
        <f t="shared" si="164"/>
        <v>rabat - grupa</v>
      </c>
    </row>
    <row r="2833" spans="1:14" x14ac:dyDescent="0.25">
      <c r="A2833" s="195" t="s">
        <v>2527</v>
      </c>
      <c r="B2833" s="198" t="s">
        <v>2535</v>
      </c>
      <c r="C2833" s="41" t="s">
        <v>74</v>
      </c>
      <c r="D2833" s="40"/>
      <c r="E2833" s="39"/>
      <c r="F2833" s="194" t="s">
        <v>4737</v>
      </c>
      <c r="G2833" s="239">
        <v>5901087049621</v>
      </c>
      <c r="H2833" s="16" t="s">
        <v>17</v>
      </c>
      <c r="I2833" s="113">
        <v>7.53</v>
      </c>
      <c r="J2833" s="115">
        <f>VLOOKUP(M2833,'Grupy rabatowe'!A:E,5,0)</f>
        <v>0</v>
      </c>
      <c r="K2833" s="100">
        <f t="shared" si="165"/>
        <v>0</v>
      </c>
      <c r="L2833" s="18">
        <f t="shared" si="166"/>
        <v>7.53</v>
      </c>
      <c r="M2833" s="19" t="s">
        <v>6701</v>
      </c>
      <c r="N2833" s="24" t="str">
        <f t="shared" si="164"/>
        <v>rabat - grupa</v>
      </c>
    </row>
    <row r="2834" spans="1:14" x14ac:dyDescent="0.25">
      <c r="A2834" s="195" t="s">
        <v>2528</v>
      </c>
      <c r="B2834" s="198" t="s">
        <v>2536</v>
      </c>
      <c r="C2834" s="41" t="s">
        <v>74</v>
      </c>
      <c r="D2834" s="40"/>
      <c r="E2834" s="39"/>
      <c r="F2834" s="194" t="s">
        <v>4737</v>
      </c>
      <c r="G2834" s="239">
        <v>5901087049614</v>
      </c>
      <c r="H2834" s="16" t="s">
        <v>17</v>
      </c>
      <c r="I2834" s="113">
        <v>7.53</v>
      </c>
      <c r="J2834" s="115">
        <f>VLOOKUP(M2834,'Grupy rabatowe'!A:E,5,0)</f>
        <v>0</v>
      </c>
      <c r="K2834" s="100">
        <f t="shared" si="165"/>
        <v>0</v>
      </c>
      <c r="L2834" s="18">
        <f t="shared" si="166"/>
        <v>7.53</v>
      </c>
      <c r="M2834" s="19" t="s">
        <v>6701</v>
      </c>
      <c r="N2834" s="24" t="str">
        <f t="shared" si="164"/>
        <v>rabat - grupa</v>
      </c>
    </row>
    <row r="2835" spans="1:14" x14ac:dyDescent="0.25">
      <c r="A2835" s="205" t="s">
        <v>4706</v>
      </c>
      <c r="B2835" s="234" t="s">
        <v>4718</v>
      </c>
      <c r="C2835" s="133" t="s">
        <v>1769</v>
      </c>
      <c r="D2835" s="16"/>
      <c r="E2835" s="25"/>
      <c r="F2835" s="194" t="s">
        <v>5346</v>
      </c>
      <c r="G2835" s="239">
        <v>5904067607972</v>
      </c>
      <c r="H2835" s="135" t="s">
        <v>17</v>
      </c>
      <c r="I2835" s="113">
        <v>6.75</v>
      </c>
      <c r="J2835" s="115">
        <f>VLOOKUP(M2835,'Grupy rabatowe'!A:E,5,0)</f>
        <v>0</v>
      </c>
      <c r="K2835" s="100">
        <f t="shared" si="165"/>
        <v>0</v>
      </c>
      <c r="L2835" s="18">
        <f t="shared" si="166"/>
        <v>6.75</v>
      </c>
      <c r="M2835" s="19" t="s">
        <v>6701</v>
      </c>
      <c r="N2835" s="24" t="str">
        <f t="shared" si="164"/>
        <v>rabat - grupa</v>
      </c>
    </row>
    <row r="2836" spans="1:14" x14ac:dyDescent="0.25">
      <c r="A2836" s="205" t="s">
        <v>4707</v>
      </c>
      <c r="B2836" s="234" t="s">
        <v>4719</v>
      </c>
      <c r="C2836" s="133" t="s">
        <v>1769</v>
      </c>
      <c r="D2836" s="16"/>
      <c r="E2836" s="25"/>
      <c r="F2836" s="194" t="s">
        <v>5346</v>
      </c>
      <c r="G2836" s="239">
        <v>5904067607989</v>
      </c>
      <c r="H2836" s="135" t="s">
        <v>17</v>
      </c>
      <c r="I2836" s="113">
        <v>6.75</v>
      </c>
      <c r="J2836" s="115">
        <f>VLOOKUP(M2836,'Grupy rabatowe'!A:E,5,0)</f>
        <v>0</v>
      </c>
      <c r="K2836" s="100">
        <f t="shared" si="165"/>
        <v>0</v>
      </c>
      <c r="L2836" s="18">
        <f t="shared" si="166"/>
        <v>6.75</v>
      </c>
      <c r="M2836" s="19" t="s">
        <v>6701</v>
      </c>
      <c r="N2836" s="24" t="str">
        <f t="shared" si="164"/>
        <v>rabat - grupa</v>
      </c>
    </row>
    <row r="2837" spans="1:14" x14ac:dyDescent="0.25">
      <c r="A2837" s="205" t="s">
        <v>4708</v>
      </c>
      <c r="B2837" s="234" t="s">
        <v>4720</v>
      </c>
      <c r="C2837" s="133" t="s">
        <v>1769</v>
      </c>
      <c r="D2837" s="16"/>
      <c r="E2837" s="25"/>
      <c r="F2837" s="194" t="s">
        <v>5346</v>
      </c>
      <c r="G2837" s="239">
        <v>5904067607996</v>
      </c>
      <c r="H2837" s="135" t="s">
        <v>17</v>
      </c>
      <c r="I2837" s="113">
        <v>7.21</v>
      </c>
      <c r="J2837" s="115">
        <f>VLOOKUP(M2837,'Grupy rabatowe'!A:E,5,0)</f>
        <v>0</v>
      </c>
      <c r="K2837" s="100">
        <f t="shared" si="165"/>
        <v>0</v>
      </c>
      <c r="L2837" s="18">
        <f t="shared" si="166"/>
        <v>7.21</v>
      </c>
      <c r="M2837" s="19" t="s">
        <v>6701</v>
      </c>
      <c r="N2837" s="24" t="str">
        <f t="shared" si="164"/>
        <v>rabat - grupa</v>
      </c>
    </row>
    <row r="2838" spans="1:14" x14ac:dyDescent="0.25">
      <c r="A2838" s="205" t="s">
        <v>4709</v>
      </c>
      <c r="B2838" s="234" t="s">
        <v>4721</v>
      </c>
      <c r="C2838" s="133" t="s">
        <v>1769</v>
      </c>
      <c r="D2838" s="16"/>
      <c r="E2838" s="25"/>
      <c r="F2838" s="194" t="s">
        <v>5346</v>
      </c>
      <c r="G2838" s="239">
        <v>5904067608009</v>
      </c>
      <c r="H2838" s="135" t="s">
        <v>17</v>
      </c>
      <c r="I2838" s="113">
        <v>7.21</v>
      </c>
      <c r="J2838" s="115">
        <f>VLOOKUP(M2838,'Grupy rabatowe'!A:E,5,0)</f>
        <v>0</v>
      </c>
      <c r="K2838" s="100">
        <f t="shared" si="165"/>
        <v>0</v>
      </c>
      <c r="L2838" s="18">
        <f t="shared" si="166"/>
        <v>7.21</v>
      </c>
      <c r="M2838" s="19" t="s">
        <v>6701</v>
      </c>
      <c r="N2838" s="24" t="str">
        <f t="shared" si="164"/>
        <v>rabat - grupa</v>
      </c>
    </row>
    <row r="2839" spans="1:14" x14ac:dyDescent="0.25">
      <c r="A2839" s="205" t="s">
        <v>4710</v>
      </c>
      <c r="B2839" s="234" t="s">
        <v>4722</v>
      </c>
      <c r="C2839" s="133" t="s">
        <v>1769</v>
      </c>
      <c r="D2839" s="16"/>
      <c r="E2839" s="25"/>
      <c r="F2839" s="194" t="s">
        <v>5346</v>
      </c>
      <c r="G2839" s="239">
        <v>5904067608016</v>
      </c>
      <c r="H2839" s="135" t="s">
        <v>17</v>
      </c>
      <c r="I2839" s="113">
        <v>10.15</v>
      </c>
      <c r="J2839" s="115">
        <f>VLOOKUP(M2839,'Grupy rabatowe'!A:E,5,0)</f>
        <v>0</v>
      </c>
      <c r="K2839" s="100">
        <f t="shared" si="165"/>
        <v>0</v>
      </c>
      <c r="L2839" s="18">
        <f t="shared" si="166"/>
        <v>10.15</v>
      </c>
      <c r="M2839" s="19" t="s">
        <v>6701</v>
      </c>
      <c r="N2839" s="24" t="str">
        <f t="shared" si="164"/>
        <v>rabat - grupa</v>
      </c>
    </row>
    <row r="2840" spans="1:14" x14ac:dyDescent="0.25">
      <c r="A2840" s="205" t="s">
        <v>4711</v>
      </c>
      <c r="B2840" s="234" t="s">
        <v>4723</v>
      </c>
      <c r="C2840" s="133" t="s">
        <v>1769</v>
      </c>
      <c r="D2840" s="16"/>
      <c r="E2840" s="25"/>
      <c r="F2840" s="194" t="s">
        <v>5346</v>
      </c>
      <c r="G2840" s="239">
        <v>5904067608023</v>
      </c>
      <c r="H2840" s="135" t="s">
        <v>17</v>
      </c>
      <c r="I2840" s="113">
        <v>10.15</v>
      </c>
      <c r="J2840" s="115">
        <f>VLOOKUP(M2840,'Grupy rabatowe'!A:E,5,0)</f>
        <v>0</v>
      </c>
      <c r="K2840" s="100">
        <f t="shared" si="165"/>
        <v>0</v>
      </c>
      <c r="L2840" s="18">
        <f t="shared" si="166"/>
        <v>10.15</v>
      </c>
      <c r="M2840" s="19" t="s">
        <v>6701</v>
      </c>
      <c r="N2840" s="24" t="str">
        <f t="shared" ref="N2840:N2899" si="167">IF(J2840=K2840,"rabat - grupa","rabat - produkt")</f>
        <v>rabat - grupa</v>
      </c>
    </row>
    <row r="2841" spans="1:14" x14ac:dyDescent="0.25">
      <c r="A2841" s="205" t="s">
        <v>4712</v>
      </c>
      <c r="B2841" s="234" t="s">
        <v>4724</v>
      </c>
      <c r="C2841" s="133" t="s">
        <v>1769</v>
      </c>
      <c r="D2841" s="16"/>
      <c r="E2841" s="25"/>
      <c r="F2841" s="194" t="s">
        <v>5346</v>
      </c>
      <c r="G2841" s="239">
        <v>5904067608030</v>
      </c>
      <c r="H2841" s="135" t="s">
        <v>17</v>
      </c>
      <c r="I2841" s="113">
        <v>10.32</v>
      </c>
      <c r="J2841" s="115">
        <f>VLOOKUP(M2841,'Grupy rabatowe'!A:E,5,0)</f>
        <v>0</v>
      </c>
      <c r="K2841" s="100">
        <f t="shared" si="165"/>
        <v>0</v>
      </c>
      <c r="L2841" s="18">
        <f t="shared" si="166"/>
        <v>10.32</v>
      </c>
      <c r="M2841" s="19" t="s">
        <v>6701</v>
      </c>
      <c r="N2841" s="24" t="str">
        <f t="shared" si="167"/>
        <v>rabat - grupa</v>
      </c>
    </row>
    <row r="2842" spans="1:14" x14ac:dyDescent="0.25">
      <c r="A2842" s="205" t="s">
        <v>4713</v>
      </c>
      <c r="B2842" s="234" t="s">
        <v>4725</v>
      </c>
      <c r="C2842" s="133" t="s">
        <v>1769</v>
      </c>
      <c r="D2842" s="16"/>
      <c r="E2842" s="25"/>
      <c r="F2842" s="194" t="s">
        <v>5346</v>
      </c>
      <c r="G2842" s="239">
        <v>5904067608047</v>
      </c>
      <c r="H2842" s="135" t="s">
        <v>17</v>
      </c>
      <c r="I2842" s="113">
        <v>10.32</v>
      </c>
      <c r="J2842" s="115">
        <f>VLOOKUP(M2842,'Grupy rabatowe'!A:E,5,0)</f>
        <v>0</v>
      </c>
      <c r="K2842" s="100">
        <f t="shared" si="165"/>
        <v>0</v>
      </c>
      <c r="L2842" s="18">
        <f t="shared" si="166"/>
        <v>10.32</v>
      </c>
      <c r="M2842" s="19" t="s">
        <v>6701</v>
      </c>
      <c r="N2842" s="24" t="str">
        <f t="shared" si="167"/>
        <v>rabat - grupa</v>
      </c>
    </row>
    <row r="2843" spans="1:14" x14ac:dyDescent="0.25">
      <c r="A2843" s="205" t="s">
        <v>4714</v>
      </c>
      <c r="B2843" s="234" t="s">
        <v>4726</v>
      </c>
      <c r="C2843" s="133" t="s">
        <v>1769</v>
      </c>
      <c r="D2843" s="16"/>
      <c r="E2843" s="25"/>
      <c r="F2843" s="194" t="s">
        <v>5346</v>
      </c>
      <c r="G2843" s="239">
        <v>5904067608054</v>
      </c>
      <c r="H2843" s="135" t="s">
        <v>17</v>
      </c>
      <c r="I2843" s="113">
        <v>13.62</v>
      </c>
      <c r="J2843" s="115">
        <f>VLOOKUP(M2843,'Grupy rabatowe'!A:E,5,0)</f>
        <v>0</v>
      </c>
      <c r="K2843" s="100">
        <f t="shared" si="165"/>
        <v>0</v>
      </c>
      <c r="L2843" s="18">
        <f t="shared" si="166"/>
        <v>13.62</v>
      </c>
      <c r="M2843" s="19" t="s">
        <v>6701</v>
      </c>
      <c r="N2843" s="24" t="str">
        <f t="shared" si="167"/>
        <v>rabat - grupa</v>
      </c>
    </row>
    <row r="2844" spans="1:14" x14ac:dyDescent="0.25">
      <c r="A2844" s="205" t="s">
        <v>4715</v>
      </c>
      <c r="B2844" s="234" t="s">
        <v>4727</v>
      </c>
      <c r="C2844" s="133" t="s">
        <v>1769</v>
      </c>
      <c r="D2844" s="16"/>
      <c r="E2844" s="25"/>
      <c r="F2844" s="194" t="s">
        <v>5346</v>
      </c>
      <c r="G2844" s="239">
        <v>5904067608061</v>
      </c>
      <c r="H2844" s="135" t="s">
        <v>17</v>
      </c>
      <c r="I2844" s="113">
        <v>13.62</v>
      </c>
      <c r="J2844" s="115">
        <f>VLOOKUP(M2844,'Grupy rabatowe'!A:E,5,0)</f>
        <v>0</v>
      </c>
      <c r="K2844" s="100">
        <f t="shared" si="165"/>
        <v>0</v>
      </c>
      <c r="L2844" s="18">
        <f t="shared" si="166"/>
        <v>13.62</v>
      </c>
      <c r="M2844" s="19" t="s">
        <v>6701</v>
      </c>
      <c r="N2844" s="24" t="str">
        <f t="shared" si="167"/>
        <v>rabat - grupa</v>
      </c>
    </row>
    <row r="2845" spans="1:14" x14ac:dyDescent="0.25">
      <c r="A2845" s="205" t="s">
        <v>4716</v>
      </c>
      <c r="B2845" s="234" t="s">
        <v>4728</v>
      </c>
      <c r="C2845" s="133" t="s">
        <v>1769</v>
      </c>
      <c r="D2845" s="16"/>
      <c r="E2845" s="25"/>
      <c r="F2845" s="194" t="s">
        <v>5346</v>
      </c>
      <c r="G2845" s="239">
        <v>5904067608078</v>
      </c>
      <c r="H2845" s="135" t="s">
        <v>17</v>
      </c>
      <c r="I2845" s="113">
        <v>14.03</v>
      </c>
      <c r="J2845" s="115">
        <f>VLOOKUP(M2845,'Grupy rabatowe'!A:E,5,0)</f>
        <v>0</v>
      </c>
      <c r="K2845" s="100">
        <f t="shared" si="165"/>
        <v>0</v>
      </c>
      <c r="L2845" s="18">
        <f t="shared" si="166"/>
        <v>14.03</v>
      </c>
      <c r="M2845" s="19" t="s">
        <v>6701</v>
      </c>
      <c r="N2845" s="24" t="str">
        <f t="shared" si="167"/>
        <v>rabat - grupa</v>
      </c>
    </row>
    <row r="2846" spans="1:14" x14ac:dyDescent="0.25">
      <c r="A2846" s="205" t="s">
        <v>4717</v>
      </c>
      <c r="B2846" s="234" t="s">
        <v>4729</v>
      </c>
      <c r="C2846" s="133" t="s">
        <v>1769</v>
      </c>
      <c r="D2846" s="16"/>
      <c r="E2846" s="25"/>
      <c r="F2846" s="194" t="s">
        <v>5346</v>
      </c>
      <c r="G2846" s="239">
        <v>5904067608085</v>
      </c>
      <c r="H2846" s="135" t="s">
        <v>17</v>
      </c>
      <c r="I2846" s="113">
        <v>14.03</v>
      </c>
      <c r="J2846" s="115">
        <f>VLOOKUP(M2846,'Grupy rabatowe'!A:E,5,0)</f>
        <v>0</v>
      </c>
      <c r="K2846" s="100">
        <f t="shared" si="165"/>
        <v>0</v>
      </c>
      <c r="L2846" s="18">
        <f t="shared" si="166"/>
        <v>14.03</v>
      </c>
      <c r="M2846" s="19" t="s">
        <v>6701</v>
      </c>
      <c r="N2846" s="24" t="str">
        <f t="shared" si="167"/>
        <v>rabat - grupa</v>
      </c>
    </row>
    <row r="2847" spans="1:14" x14ac:dyDescent="0.25">
      <c r="A2847" s="196" t="s">
        <v>183</v>
      </c>
      <c r="B2847" s="132" t="s">
        <v>184</v>
      </c>
      <c r="C2847" s="41"/>
      <c r="D2847" s="16"/>
      <c r="E2847" s="25"/>
      <c r="F2847" s="194" t="s">
        <v>5347</v>
      </c>
      <c r="G2847" s="239">
        <v>5901289533041</v>
      </c>
      <c r="H2847" s="16" t="s">
        <v>17</v>
      </c>
      <c r="I2847" s="113">
        <v>3.34</v>
      </c>
      <c r="J2847" s="115">
        <f>VLOOKUP(M2847,'Grupy rabatowe'!A:E,5,0)</f>
        <v>0</v>
      </c>
      <c r="K2847" s="100">
        <f t="shared" si="165"/>
        <v>0</v>
      </c>
      <c r="L2847" s="18">
        <f t="shared" si="166"/>
        <v>3.34</v>
      </c>
      <c r="M2847" s="19" t="s">
        <v>6701</v>
      </c>
      <c r="N2847" s="24" t="str">
        <f t="shared" si="167"/>
        <v>rabat - grupa</v>
      </c>
    </row>
    <row r="2848" spans="1:14" x14ac:dyDescent="0.25">
      <c r="A2848" s="196" t="s">
        <v>185</v>
      </c>
      <c r="B2848" s="132" t="s">
        <v>186</v>
      </c>
      <c r="C2848" s="41"/>
      <c r="D2848" s="16"/>
      <c r="E2848" s="25"/>
      <c r="F2848" s="194" t="s">
        <v>5347</v>
      </c>
      <c r="G2848" s="239">
        <v>5901289532570</v>
      </c>
      <c r="H2848" s="16" t="s">
        <v>17</v>
      </c>
      <c r="I2848" s="113">
        <v>3.42</v>
      </c>
      <c r="J2848" s="115">
        <f>VLOOKUP(M2848,'Grupy rabatowe'!A:E,5,0)</f>
        <v>0</v>
      </c>
      <c r="K2848" s="100">
        <f t="shared" si="165"/>
        <v>0</v>
      </c>
      <c r="L2848" s="18">
        <f t="shared" si="166"/>
        <v>3.42</v>
      </c>
      <c r="M2848" s="19" t="s">
        <v>6701</v>
      </c>
      <c r="N2848" s="24" t="str">
        <f t="shared" si="167"/>
        <v>rabat - grupa</v>
      </c>
    </row>
    <row r="2849" spans="1:14" x14ac:dyDescent="0.25">
      <c r="A2849" s="196" t="s">
        <v>187</v>
      </c>
      <c r="B2849" s="132" t="s">
        <v>188</v>
      </c>
      <c r="C2849" s="41"/>
      <c r="D2849" s="16"/>
      <c r="E2849" s="25"/>
      <c r="F2849" s="194" t="s">
        <v>5347</v>
      </c>
      <c r="G2849" s="239">
        <v>5901289530071</v>
      </c>
      <c r="H2849" s="16" t="s">
        <v>17</v>
      </c>
      <c r="I2849" s="113">
        <v>5.91</v>
      </c>
      <c r="J2849" s="115">
        <f>VLOOKUP(M2849,'Grupy rabatowe'!A:E,5,0)</f>
        <v>0</v>
      </c>
      <c r="K2849" s="100">
        <f t="shared" si="165"/>
        <v>0</v>
      </c>
      <c r="L2849" s="18">
        <f t="shared" si="166"/>
        <v>5.91</v>
      </c>
      <c r="M2849" s="19" t="s">
        <v>6701</v>
      </c>
      <c r="N2849" s="24" t="str">
        <f t="shared" si="167"/>
        <v>rabat - grupa</v>
      </c>
    </row>
    <row r="2850" spans="1:14" x14ac:dyDescent="0.25">
      <c r="A2850" s="196" t="s">
        <v>189</v>
      </c>
      <c r="B2850" s="132" t="s">
        <v>190</v>
      </c>
      <c r="C2850" s="41"/>
      <c r="D2850" s="16"/>
      <c r="E2850" s="25"/>
      <c r="F2850" s="194" t="s">
        <v>5347</v>
      </c>
      <c r="G2850" s="239">
        <v>5902188702491</v>
      </c>
      <c r="H2850" s="16" t="s">
        <v>17</v>
      </c>
      <c r="I2850" s="113">
        <v>3.57</v>
      </c>
      <c r="J2850" s="115">
        <f>VLOOKUP(M2850,'Grupy rabatowe'!A:E,5,0)</f>
        <v>0</v>
      </c>
      <c r="K2850" s="100">
        <f t="shared" ref="K2850:K2909" si="168">J2850</f>
        <v>0</v>
      </c>
      <c r="L2850" s="18">
        <f t="shared" ref="L2850:L2909" si="169">I2850*(1-K2850)</f>
        <v>3.57</v>
      </c>
      <c r="M2850" s="19" t="s">
        <v>6701</v>
      </c>
      <c r="N2850" s="24" t="str">
        <f t="shared" si="167"/>
        <v>rabat - grupa</v>
      </c>
    </row>
    <row r="2851" spans="1:14" x14ac:dyDescent="0.25">
      <c r="A2851" s="196" t="s">
        <v>191</v>
      </c>
      <c r="B2851" s="132" t="s">
        <v>192</v>
      </c>
      <c r="C2851" s="41" t="s">
        <v>193</v>
      </c>
      <c r="D2851" s="16"/>
      <c r="E2851" s="25"/>
      <c r="F2851" s="194" t="s">
        <v>5348</v>
      </c>
      <c r="G2851" s="239">
        <v>5901289533065</v>
      </c>
      <c r="H2851" s="16" t="s">
        <v>17</v>
      </c>
      <c r="I2851" s="113">
        <v>8.99</v>
      </c>
      <c r="J2851" s="115">
        <f>VLOOKUP(M2851,'Grupy rabatowe'!A:E,5,0)</f>
        <v>0</v>
      </c>
      <c r="K2851" s="100">
        <f t="shared" si="168"/>
        <v>0</v>
      </c>
      <c r="L2851" s="18">
        <f t="shared" si="169"/>
        <v>8.99</v>
      </c>
      <c r="M2851" s="19" t="s">
        <v>6701</v>
      </c>
      <c r="N2851" s="24" t="str">
        <f t="shared" si="167"/>
        <v>rabat - grupa</v>
      </c>
    </row>
    <row r="2852" spans="1:14" x14ac:dyDescent="0.25">
      <c r="A2852" s="196" t="s">
        <v>194</v>
      </c>
      <c r="B2852" s="132" t="s">
        <v>195</v>
      </c>
      <c r="C2852" s="41"/>
      <c r="D2852" s="16"/>
      <c r="E2852" s="25"/>
      <c r="F2852" s="194" t="s">
        <v>5348</v>
      </c>
      <c r="G2852" s="239">
        <v>5901289533089</v>
      </c>
      <c r="H2852" s="16" t="s">
        <v>17</v>
      </c>
      <c r="I2852" s="113">
        <v>11.9</v>
      </c>
      <c r="J2852" s="115">
        <f>VLOOKUP(M2852,'Grupy rabatowe'!A:E,5,0)</f>
        <v>0</v>
      </c>
      <c r="K2852" s="100">
        <f t="shared" si="168"/>
        <v>0</v>
      </c>
      <c r="L2852" s="18">
        <f t="shared" si="169"/>
        <v>11.9</v>
      </c>
      <c r="M2852" s="19" t="s">
        <v>6701</v>
      </c>
      <c r="N2852" s="24" t="str">
        <f t="shared" si="167"/>
        <v>rabat - grupa</v>
      </c>
    </row>
    <row r="2853" spans="1:14" x14ac:dyDescent="0.25">
      <c r="A2853" s="196" t="s">
        <v>2485</v>
      </c>
      <c r="B2853" s="130" t="s">
        <v>2486</v>
      </c>
      <c r="C2853" s="51"/>
      <c r="D2853" s="52"/>
      <c r="E2853" s="50"/>
      <c r="F2853" s="194"/>
      <c r="G2853" s="239">
        <v>4013456537040</v>
      </c>
      <c r="H2853" s="16" t="s">
        <v>17</v>
      </c>
      <c r="I2853" s="113">
        <v>134.41999999999999</v>
      </c>
      <c r="J2853" s="115">
        <f>VLOOKUP(M2853,'Grupy rabatowe'!A:E,5,0)</f>
        <v>0</v>
      </c>
      <c r="K2853" s="100">
        <f t="shared" si="168"/>
        <v>0</v>
      </c>
      <c r="L2853" s="18">
        <f t="shared" si="169"/>
        <v>134.41999999999999</v>
      </c>
      <c r="M2853" s="19" t="s">
        <v>2487</v>
      </c>
      <c r="N2853" s="24" t="str">
        <f t="shared" si="167"/>
        <v>rabat - grupa</v>
      </c>
    </row>
    <row r="2854" spans="1:14" x14ac:dyDescent="0.25">
      <c r="A2854" s="196" t="s">
        <v>2488</v>
      </c>
      <c r="B2854" s="130" t="s">
        <v>2489</v>
      </c>
      <c r="C2854" s="41"/>
      <c r="D2854" s="16"/>
      <c r="E2854" s="25"/>
      <c r="F2854" s="194"/>
      <c r="G2854" s="239">
        <v>4013456537057</v>
      </c>
      <c r="H2854" s="16" t="s">
        <v>17</v>
      </c>
      <c r="I2854" s="113">
        <v>133.94</v>
      </c>
      <c r="J2854" s="115">
        <f>VLOOKUP(M2854,'Grupy rabatowe'!A:E,5,0)</f>
        <v>0</v>
      </c>
      <c r="K2854" s="100">
        <f t="shared" si="168"/>
        <v>0</v>
      </c>
      <c r="L2854" s="18">
        <f t="shared" si="169"/>
        <v>133.94</v>
      </c>
      <c r="M2854" s="19" t="s">
        <v>2487</v>
      </c>
      <c r="N2854" s="24" t="str">
        <f t="shared" si="167"/>
        <v>rabat - grupa</v>
      </c>
    </row>
    <row r="2855" spans="1:14" x14ac:dyDescent="0.25">
      <c r="A2855" s="196" t="s">
        <v>235</v>
      </c>
      <c r="B2855" s="132" t="s">
        <v>4667</v>
      </c>
      <c r="C2855" s="41" t="s">
        <v>1655</v>
      </c>
      <c r="D2855" s="16"/>
      <c r="E2855" s="25"/>
      <c r="F2855" s="194"/>
      <c r="G2855" s="239">
        <v>5901289530972</v>
      </c>
      <c r="H2855" s="16" t="s">
        <v>17</v>
      </c>
      <c r="I2855" s="113">
        <v>4.5</v>
      </c>
      <c r="J2855" s="115">
        <f>VLOOKUP(M2855,'Grupy rabatowe'!A:E,5,0)</f>
        <v>0</v>
      </c>
      <c r="K2855" s="100">
        <f t="shared" si="168"/>
        <v>0</v>
      </c>
      <c r="L2855" s="18">
        <f t="shared" si="169"/>
        <v>4.5</v>
      </c>
      <c r="M2855" s="19" t="s">
        <v>202</v>
      </c>
      <c r="N2855" s="24" t="str">
        <f t="shared" si="167"/>
        <v>rabat - grupa</v>
      </c>
    </row>
    <row r="2856" spans="1:14" x14ac:dyDescent="0.25">
      <c r="A2856" s="196" t="s">
        <v>236</v>
      </c>
      <c r="B2856" s="132" t="s">
        <v>2828</v>
      </c>
      <c r="C2856" s="41" t="s">
        <v>1655</v>
      </c>
      <c r="D2856" s="16"/>
      <c r="E2856" s="25"/>
      <c r="F2856" s="194"/>
      <c r="G2856" s="239">
        <v>5901289530965</v>
      </c>
      <c r="H2856" s="16" t="s">
        <v>17</v>
      </c>
      <c r="I2856" s="113">
        <v>5.58</v>
      </c>
      <c r="J2856" s="115">
        <f>VLOOKUP(M2856,'Grupy rabatowe'!A:E,5,0)</f>
        <v>0</v>
      </c>
      <c r="K2856" s="100">
        <f t="shared" si="168"/>
        <v>0</v>
      </c>
      <c r="L2856" s="18">
        <f t="shared" si="169"/>
        <v>5.58</v>
      </c>
      <c r="M2856" s="19" t="s">
        <v>202</v>
      </c>
      <c r="N2856" s="24" t="str">
        <f t="shared" si="167"/>
        <v>rabat - grupa</v>
      </c>
    </row>
    <row r="2857" spans="1:14" x14ac:dyDescent="0.25">
      <c r="A2857" s="196" t="s">
        <v>237</v>
      </c>
      <c r="B2857" s="132" t="s">
        <v>2829</v>
      </c>
      <c r="C2857" s="41" t="s">
        <v>1655</v>
      </c>
      <c r="D2857" s="16"/>
      <c r="E2857" s="25"/>
      <c r="F2857" s="194"/>
      <c r="G2857" s="239">
        <v>5901289530989</v>
      </c>
      <c r="H2857" s="16" t="s">
        <v>17</v>
      </c>
      <c r="I2857" s="113">
        <v>8</v>
      </c>
      <c r="J2857" s="115">
        <f>VLOOKUP(M2857,'Grupy rabatowe'!A:E,5,0)</f>
        <v>0</v>
      </c>
      <c r="K2857" s="100">
        <f t="shared" si="168"/>
        <v>0</v>
      </c>
      <c r="L2857" s="18">
        <f t="shared" si="169"/>
        <v>8</v>
      </c>
      <c r="M2857" s="19" t="s">
        <v>202</v>
      </c>
      <c r="N2857" s="24" t="str">
        <f t="shared" si="167"/>
        <v>rabat - grupa</v>
      </c>
    </row>
    <row r="2858" spans="1:14" x14ac:dyDescent="0.25">
      <c r="A2858" s="196" t="s">
        <v>238</v>
      </c>
      <c r="B2858" s="132" t="s">
        <v>2830</v>
      </c>
      <c r="C2858" s="41" t="s">
        <v>1655</v>
      </c>
      <c r="D2858" s="16"/>
      <c r="E2858" s="25"/>
      <c r="F2858" s="194"/>
      <c r="G2858" s="239">
        <v>5901289530958</v>
      </c>
      <c r="H2858" s="16" t="s">
        <v>17</v>
      </c>
      <c r="I2858" s="113">
        <v>11.43</v>
      </c>
      <c r="J2858" s="115">
        <f>VLOOKUP(M2858,'Grupy rabatowe'!A:E,5,0)</f>
        <v>0</v>
      </c>
      <c r="K2858" s="100">
        <f t="shared" si="168"/>
        <v>0</v>
      </c>
      <c r="L2858" s="18">
        <f t="shared" si="169"/>
        <v>11.43</v>
      </c>
      <c r="M2858" s="19" t="s">
        <v>202</v>
      </c>
      <c r="N2858" s="24" t="str">
        <f t="shared" si="167"/>
        <v>rabat - grupa</v>
      </c>
    </row>
    <row r="2859" spans="1:14" x14ac:dyDescent="0.25">
      <c r="A2859" s="196" t="s">
        <v>239</v>
      </c>
      <c r="B2859" s="132" t="s">
        <v>2831</v>
      </c>
      <c r="C2859" s="41" t="s">
        <v>1655</v>
      </c>
      <c r="D2859" s="16"/>
      <c r="E2859" s="25"/>
      <c r="F2859" s="194"/>
      <c r="G2859" s="239">
        <v>5901289530996</v>
      </c>
      <c r="H2859" s="16" t="s">
        <v>17</v>
      </c>
      <c r="I2859" s="113">
        <v>15.17</v>
      </c>
      <c r="J2859" s="115">
        <f>VLOOKUP(M2859,'Grupy rabatowe'!A:E,5,0)</f>
        <v>0</v>
      </c>
      <c r="K2859" s="100">
        <f t="shared" si="168"/>
        <v>0</v>
      </c>
      <c r="L2859" s="18">
        <f t="shared" si="169"/>
        <v>15.17</v>
      </c>
      <c r="M2859" s="19" t="s">
        <v>202</v>
      </c>
      <c r="N2859" s="24" t="str">
        <f t="shared" si="167"/>
        <v>rabat - grupa</v>
      </c>
    </row>
    <row r="2860" spans="1:14" x14ac:dyDescent="0.25">
      <c r="A2860" s="196" t="s">
        <v>240</v>
      </c>
      <c r="B2860" s="132" t="s">
        <v>2832</v>
      </c>
      <c r="C2860" s="41" t="s">
        <v>1655</v>
      </c>
      <c r="D2860" s="16"/>
      <c r="E2860" s="25"/>
      <c r="F2860" s="194"/>
      <c r="G2860" s="239">
        <v>5901289531009</v>
      </c>
      <c r="H2860" s="16" t="s">
        <v>17</v>
      </c>
      <c r="I2860" s="113">
        <v>23.9</v>
      </c>
      <c r="J2860" s="115">
        <f>VLOOKUP(M2860,'Grupy rabatowe'!A:E,5,0)</f>
        <v>0</v>
      </c>
      <c r="K2860" s="100">
        <f t="shared" si="168"/>
        <v>0</v>
      </c>
      <c r="L2860" s="18">
        <f t="shared" si="169"/>
        <v>23.9</v>
      </c>
      <c r="M2860" s="19" t="s">
        <v>202</v>
      </c>
      <c r="N2860" s="24" t="str">
        <f t="shared" si="167"/>
        <v>rabat - grupa</v>
      </c>
    </row>
    <row r="2861" spans="1:14" x14ac:dyDescent="0.25">
      <c r="A2861" s="220" t="s">
        <v>241</v>
      </c>
      <c r="B2861" s="219" t="s">
        <v>2833</v>
      </c>
      <c r="C2861" s="41" t="s">
        <v>1655</v>
      </c>
      <c r="D2861" s="57"/>
      <c r="E2861" s="53"/>
      <c r="F2861" s="194"/>
      <c r="G2861" s="239">
        <v>5901087041885</v>
      </c>
      <c r="H2861" s="57" t="s">
        <v>17</v>
      </c>
      <c r="I2861" s="113">
        <v>63.47</v>
      </c>
      <c r="J2861" s="115">
        <f>VLOOKUP(M2861,'Grupy rabatowe'!A:E,5,0)</f>
        <v>0</v>
      </c>
      <c r="K2861" s="100">
        <f t="shared" si="168"/>
        <v>0</v>
      </c>
      <c r="L2861" s="18">
        <f t="shared" si="169"/>
        <v>63.47</v>
      </c>
      <c r="M2861" s="19" t="s">
        <v>202</v>
      </c>
      <c r="N2861" s="24" t="str">
        <f t="shared" si="167"/>
        <v>rabat - grupa</v>
      </c>
    </row>
    <row r="2862" spans="1:14" x14ac:dyDescent="0.25">
      <c r="A2862" s="196" t="s">
        <v>242</v>
      </c>
      <c r="B2862" s="132" t="s">
        <v>2834</v>
      </c>
      <c r="C2862" s="41" t="s">
        <v>1655</v>
      </c>
      <c r="D2862" s="16"/>
      <c r="E2862" s="25"/>
      <c r="F2862" s="194"/>
      <c r="G2862" s="239">
        <v>5901289531016</v>
      </c>
      <c r="H2862" s="16" t="s">
        <v>17</v>
      </c>
      <c r="I2862" s="113">
        <v>45.13</v>
      </c>
      <c r="J2862" s="115">
        <f>VLOOKUP(M2862,'Grupy rabatowe'!A:E,5,0)</f>
        <v>0</v>
      </c>
      <c r="K2862" s="100">
        <f t="shared" si="168"/>
        <v>0</v>
      </c>
      <c r="L2862" s="18">
        <f t="shared" si="169"/>
        <v>45.13</v>
      </c>
      <c r="M2862" s="19" t="s">
        <v>202</v>
      </c>
      <c r="N2862" s="24" t="str">
        <f t="shared" si="167"/>
        <v>rabat - grupa</v>
      </c>
    </row>
    <row r="2863" spans="1:14" x14ac:dyDescent="0.25">
      <c r="A2863" s="220" t="s">
        <v>243</v>
      </c>
      <c r="B2863" s="219" t="s">
        <v>2835</v>
      </c>
      <c r="C2863" s="41" t="s">
        <v>1655</v>
      </c>
      <c r="D2863" s="57"/>
      <c r="E2863" s="53"/>
      <c r="F2863" s="194"/>
      <c r="G2863" s="239">
        <v>5901087041892</v>
      </c>
      <c r="H2863" s="57" t="s">
        <v>17</v>
      </c>
      <c r="I2863" s="113">
        <v>112.41</v>
      </c>
      <c r="J2863" s="115">
        <f>VLOOKUP(M2863,'Grupy rabatowe'!A:E,5,0)</f>
        <v>0</v>
      </c>
      <c r="K2863" s="100">
        <f t="shared" si="168"/>
        <v>0</v>
      </c>
      <c r="L2863" s="18">
        <f t="shared" si="169"/>
        <v>112.41</v>
      </c>
      <c r="M2863" s="19" t="s">
        <v>202</v>
      </c>
      <c r="N2863" s="24" t="str">
        <f t="shared" si="167"/>
        <v>rabat - grupa</v>
      </c>
    </row>
    <row r="2864" spans="1:14" x14ac:dyDescent="0.25">
      <c r="A2864" s="196" t="s">
        <v>244</v>
      </c>
      <c r="B2864" s="132" t="s">
        <v>2836</v>
      </c>
      <c r="C2864" s="41" t="s">
        <v>1655</v>
      </c>
      <c r="D2864" s="16"/>
      <c r="E2864" s="25"/>
      <c r="F2864" s="194"/>
      <c r="G2864" s="239">
        <v>5901289531023</v>
      </c>
      <c r="H2864" s="16" t="s">
        <v>17</v>
      </c>
      <c r="I2864" s="113">
        <v>62.52</v>
      </c>
      <c r="J2864" s="115">
        <f>VLOOKUP(M2864,'Grupy rabatowe'!A:E,5,0)</f>
        <v>0</v>
      </c>
      <c r="K2864" s="100">
        <f t="shared" si="168"/>
        <v>0</v>
      </c>
      <c r="L2864" s="18">
        <f t="shared" si="169"/>
        <v>62.52</v>
      </c>
      <c r="M2864" s="19" t="s">
        <v>202</v>
      </c>
      <c r="N2864" s="24" t="str">
        <f t="shared" si="167"/>
        <v>rabat - grupa</v>
      </c>
    </row>
    <row r="2865" spans="1:14" x14ac:dyDescent="0.25">
      <c r="A2865" s="196" t="s">
        <v>200</v>
      </c>
      <c r="B2865" s="132" t="s">
        <v>201</v>
      </c>
      <c r="C2865" s="133" t="s">
        <v>535</v>
      </c>
      <c r="D2865" s="16"/>
      <c r="E2865" s="25"/>
      <c r="F2865" s="194"/>
      <c r="G2865" s="239">
        <v>5901289532549</v>
      </c>
      <c r="H2865" s="16" t="s">
        <v>17</v>
      </c>
      <c r="I2865" s="113">
        <v>0.61</v>
      </c>
      <c r="J2865" s="115">
        <f>VLOOKUP(M2865,'Grupy rabatowe'!A:E,5,0)</f>
        <v>0</v>
      </c>
      <c r="K2865" s="100">
        <f t="shared" si="168"/>
        <v>0</v>
      </c>
      <c r="L2865" s="18">
        <f t="shared" si="169"/>
        <v>0.61</v>
      </c>
      <c r="M2865" s="19" t="s">
        <v>202</v>
      </c>
      <c r="N2865" s="24" t="str">
        <f t="shared" si="167"/>
        <v>rabat - grupa</v>
      </c>
    </row>
    <row r="2866" spans="1:14" x14ac:dyDescent="0.25">
      <c r="A2866" s="196" t="s">
        <v>203</v>
      </c>
      <c r="B2866" s="132" t="s">
        <v>204</v>
      </c>
      <c r="C2866" s="133" t="s">
        <v>535</v>
      </c>
      <c r="D2866" s="16"/>
      <c r="E2866" s="25"/>
      <c r="F2866" s="194"/>
      <c r="G2866" s="239">
        <v>5901289533232</v>
      </c>
      <c r="H2866" s="16" t="s">
        <v>17</v>
      </c>
      <c r="I2866" s="113">
        <v>0.89</v>
      </c>
      <c r="J2866" s="115">
        <f>VLOOKUP(M2866,'Grupy rabatowe'!A:E,5,0)</f>
        <v>0</v>
      </c>
      <c r="K2866" s="100">
        <f t="shared" si="168"/>
        <v>0</v>
      </c>
      <c r="L2866" s="18">
        <f t="shared" si="169"/>
        <v>0.89</v>
      </c>
      <c r="M2866" s="19" t="s">
        <v>202</v>
      </c>
      <c r="N2866" s="24" t="str">
        <f t="shared" si="167"/>
        <v>rabat - grupa</v>
      </c>
    </row>
    <row r="2867" spans="1:14" x14ac:dyDescent="0.25">
      <c r="A2867" s="196" t="s">
        <v>205</v>
      </c>
      <c r="B2867" s="132" t="s">
        <v>206</v>
      </c>
      <c r="C2867" s="133" t="s">
        <v>535</v>
      </c>
      <c r="D2867" s="16"/>
      <c r="E2867" s="25"/>
      <c r="F2867" s="194"/>
      <c r="G2867" s="239">
        <v>5901289531597</v>
      </c>
      <c r="H2867" s="16" t="s">
        <v>17</v>
      </c>
      <c r="I2867" s="113">
        <v>0.95</v>
      </c>
      <c r="J2867" s="115">
        <f>VLOOKUP(M2867,'Grupy rabatowe'!A:E,5,0)</f>
        <v>0</v>
      </c>
      <c r="K2867" s="100">
        <f t="shared" si="168"/>
        <v>0</v>
      </c>
      <c r="L2867" s="18">
        <f t="shared" si="169"/>
        <v>0.95</v>
      </c>
      <c r="M2867" s="19" t="s">
        <v>202</v>
      </c>
      <c r="N2867" s="24" t="str">
        <f t="shared" si="167"/>
        <v>rabat - grupa</v>
      </c>
    </row>
    <row r="2868" spans="1:14" x14ac:dyDescent="0.25">
      <c r="A2868" s="196" t="s">
        <v>207</v>
      </c>
      <c r="B2868" s="132" t="s">
        <v>208</v>
      </c>
      <c r="C2868" s="133" t="s">
        <v>535</v>
      </c>
      <c r="D2868" s="16"/>
      <c r="E2868" s="25"/>
      <c r="F2868" s="194"/>
      <c r="G2868" s="239">
        <v>5901289532532</v>
      </c>
      <c r="H2868" s="16" t="s">
        <v>17</v>
      </c>
      <c r="I2868" s="113">
        <v>1.1100000000000001</v>
      </c>
      <c r="J2868" s="115">
        <f>VLOOKUP(M2868,'Grupy rabatowe'!A:E,5,0)</f>
        <v>0</v>
      </c>
      <c r="K2868" s="100">
        <f t="shared" si="168"/>
        <v>0</v>
      </c>
      <c r="L2868" s="18">
        <f t="shared" si="169"/>
        <v>1.1100000000000001</v>
      </c>
      <c r="M2868" s="19" t="s">
        <v>202</v>
      </c>
      <c r="N2868" s="24" t="str">
        <f t="shared" si="167"/>
        <v>rabat - grupa</v>
      </c>
    </row>
    <row r="2869" spans="1:14" x14ac:dyDescent="0.25">
      <c r="A2869" s="196" t="s">
        <v>209</v>
      </c>
      <c r="B2869" s="132" t="s">
        <v>210</v>
      </c>
      <c r="C2869" s="133" t="s">
        <v>535</v>
      </c>
      <c r="D2869" s="16"/>
      <c r="E2869" s="25"/>
      <c r="F2869" s="194"/>
      <c r="G2869" s="239">
        <v>5901289532556</v>
      </c>
      <c r="H2869" s="16" t="s">
        <v>17</v>
      </c>
      <c r="I2869" s="113">
        <v>0.92</v>
      </c>
      <c r="J2869" s="115">
        <f>VLOOKUP(M2869,'Grupy rabatowe'!A:E,5,0)</f>
        <v>0</v>
      </c>
      <c r="K2869" s="100">
        <f t="shared" si="168"/>
        <v>0</v>
      </c>
      <c r="L2869" s="18">
        <f t="shared" si="169"/>
        <v>0.92</v>
      </c>
      <c r="M2869" s="19" t="s">
        <v>202</v>
      </c>
      <c r="N2869" s="24" t="str">
        <f t="shared" si="167"/>
        <v>rabat - grupa</v>
      </c>
    </row>
    <row r="2870" spans="1:14" x14ac:dyDescent="0.25">
      <c r="A2870" s="196" t="s">
        <v>211</v>
      </c>
      <c r="B2870" s="132" t="s">
        <v>212</v>
      </c>
      <c r="C2870" s="133" t="s">
        <v>535</v>
      </c>
      <c r="D2870" s="16"/>
      <c r="E2870" s="25"/>
      <c r="F2870" s="194"/>
      <c r="G2870" s="239">
        <v>5901289532563</v>
      </c>
      <c r="H2870" s="16" t="s">
        <v>17</v>
      </c>
      <c r="I2870" s="113">
        <v>1.1100000000000001</v>
      </c>
      <c r="J2870" s="115">
        <f>VLOOKUP(M2870,'Grupy rabatowe'!A:E,5,0)</f>
        <v>0</v>
      </c>
      <c r="K2870" s="100">
        <f t="shared" si="168"/>
        <v>0</v>
      </c>
      <c r="L2870" s="18">
        <f t="shared" si="169"/>
        <v>1.1100000000000001</v>
      </c>
      <c r="M2870" s="19" t="s">
        <v>202</v>
      </c>
      <c r="N2870" s="24" t="str">
        <f t="shared" si="167"/>
        <v>rabat - grupa</v>
      </c>
    </row>
    <row r="2871" spans="1:14" x14ac:dyDescent="0.25">
      <c r="A2871" s="196" t="s">
        <v>233</v>
      </c>
      <c r="B2871" s="132" t="s">
        <v>2825</v>
      </c>
      <c r="C2871" s="133" t="s">
        <v>1655</v>
      </c>
      <c r="D2871" s="16"/>
      <c r="E2871" s="25"/>
      <c r="F2871" s="194"/>
      <c r="G2871" s="239">
        <v>5901289533355</v>
      </c>
      <c r="H2871" s="16" t="s">
        <v>17</v>
      </c>
      <c r="I2871" s="113">
        <v>24.59</v>
      </c>
      <c r="J2871" s="115">
        <f>VLOOKUP(M2871,'Grupy rabatowe'!A:E,5,0)</f>
        <v>0</v>
      </c>
      <c r="K2871" s="100">
        <f t="shared" si="168"/>
        <v>0</v>
      </c>
      <c r="L2871" s="18">
        <f t="shared" si="169"/>
        <v>24.59</v>
      </c>
      <c r="M2871" s="19" t="s">
        <v>215</v>
      </c>
      <c r="N2871" s="24" t="str">
        <f t="shared" si="167"/>
        <v>rabat - grupa</v>
      </c>
    </row>
    <row r="2872" spans="1:14" x14ac:dyDescent="0.25">
      <c r="A2872" s="196" t="s">
        <v>234</v>
      </c>
      <c r="B2872" s="132" t="s">
        <v>2826</v>
      </c>
      <c r="C2872" s="133" t="s">
        <v>1655</v>
      </c>
      <c r="D2872" s="16"/>
      <c r="E2872" s="25"/>
      <c r="F2872" s="194"/>
      <c r="G2872" s="239">
        <v>5901289533362</v>
      </c>
      <c r="H2872" s="16" t="s">
        <v>17</v>
      </c>
      <c r="I2872" s="113">
        <v>47.28</v>
      </c>
      <c r="J2872" s="115">
        <f>VLOOKUP(M2872,'Grupy rabatowe'!A:E,5,0)</f>
        <v>0</v>
      </c>
      <c r="K2872" s="100">
        <f t="shared" si="168"/>
        <v>0</v>
      </c>
      <c r="L2872" s="18">
        <f t="shared" si="169"/>
        <v>47.28</v>
      </c>
      <c r="M2872" s="19" t="s">
        <v>215</v>
      </c>
      <c r="N2872" s="24" t="str">
        <f t="shared" si="167"/>
        <v>rabat - grupa</v>
      </c>
    </row>
    <row r="2873" spans="1:14" x14ac:dyDescent="0.25">
      <c r="A2873" s="196" t="s">
        <v>213</v>
      </c>
      <c r="B2873" s="132" t="s">
        <v>214</v>
      </c>
      <c r="C2873" s="133" t="s">
        <v>535</v>
      </c>
      <c r="D2873" s="16"/>
      <c r="E2873" s="25"/>
      <c r="F2873" s="194"/>
      <c r="G2873" s="239">
        <v>5901289530149</v>
      </c>
      <c r="H2873" s="16" t="s">
        <v>17</v>
      </c>
      <c r="I2873" s="113">
        <v>2.52</v>
      </c>
      <c r="J2873" s="115">
        <f>VLOOKUP(M2873,'Grupy rabatowe'!A:E,5,0)</f>
        <v>0</v>
      </c>
      <c r="K2873" s="100">
        <f t="shared" si="168"/>
        <v>0</v>
      </c>
      <c r="L2873" s="18">
        <f t="shared" si="169"/>
        <v>2.52</v>
      </c>
      <c r="M2873" s="19" t="s">
        <v>215</v>
      </c>
      <c r="N2873" s="24" t="str">
        <f t="shared" si="167"/>
        <v>rabat - grupa</v>
      </c>
    </row>
    <row r="2874" spans="1:14" x14ac:dyDescent="0.25">
      <c r="A2874" s="196" t="s">
        <v>216</v>
      </c>
      <c r="B2874" s="132" t="s">
        <v>4666</v>
      </c>
      <c r="C2874" s="133" t="s">
        <v>535</v>
      </c>
      <c r="D2874" s="16"/>
      <c r="E2874" s="25"/>
      <c r="F2874" s="194"/>
      <c r="G2874" s="239">
        <v>5901289530156</v>
      </c>
      <c r="H2874" s="16" t="s">
        <v>17</v>
      </c>
      <c r="I2874" s="113">
        <v>2.74</v>
      </c>
      <c r="J2874" s="115">
        <f>VLOOKUP(M2874,'Grupy rabatowe'!A:E,5,0)</f>
        <v>0</v>
      </c>
      <c r="K2874" s="100">
        <f t="shared" si="168"/>
        <v>0</v>
      </c>
      <c r="L2874" s="18">
        <f t="shared" si="169"/>
        <v>2.74</v>
      </c>
      <c r="M2874" s="19" t="s">
        <v>215</v>
      </c>
      <c r="N2874" s="24" t="str">
        <f t="shared" si="167"/>
        <v>rabat - grupa</v>
      </c>
    </row>
    <row r="2875" spans="1:14" x14ac:dyDescent="0.25">
      <c r="A2875" s="196" t="s">
        <v>217</v>
      </c>
      <c r="B2875" s="132" t="s">
        <v>218</v>
      </c>
      <c r="C2875" s="133" t="s">
        <v>535</v>
      </c>
      <c r="D2875" s="16"/>
      <c r="E2875" s="25"/>
      <c r="F2875" s="194"/>
      <c r="G2875" s="239">
        <v>5901289533270</v>
      </c>
      <c r="H2875" s="16" t="s">
        <v>17</v>
      </c>
      <c r="I2875" s="113">
        <v>2.69</v>
      </c>
      <c r="J2875" s="115">
        <f>VLOOKUP(M2875,'Grupy rabatowe'!A:E,5,0)</f>
        <v>0</v>
      </c>
      <c r="K2875" s="100">
        <f t="shared" si="168"/>
        <v>0</v>
      </c>
      <c r="L2875" s="18">
        <f t="shared" si="169"/>
        <v>2.69</v>
      </c>
      <c r="M2875" s="19" t="s">
        <v>215</v>
      </c>
      <c r="N2875" s="24" t="str">
        <f t="shared" si="167"/>
        <v>rabat - grupa</v>
      </c>
    </row>
    <row r="2876" spans="1:14" x14ac:dyDescent="0.25">
      <c r="A2876" s="196" t="s">
        <v>219</v>
      </c>
      <c r="B2876" s="132" t="s">
        <v>220</v>
      </c>
      <c r="C2876" s="133" t="s">
        <v>535</v>
      </c>
      <c r="D2876" s="16"/>
      <c r="E2876" s="25"/>
      <c r="F2876" s="194"/>
      <c r="G2876" s="239">
        <v>5901289533287</v>
      </c>
      <c r="H2876" s="16" t="s">
        <v>17</v>
      </c>
      <c r="I2876" s="113">
        <v>2.77</v>
      </c>
      <c r="J2876" s="115">
        <f>VLOOKUP(M2876,'Grupy rabatowe'!A:E,5,0)</f>
        <v>0</v>
      </c>
      <c r="K2876" s="100">
        <f t="shared" si="168"/>
        <v>0</v>
      </c>
      <c r="L2876" s="18">
        <f t="shared" si="169"/>
        <v>2.77</v>
      </c>
      <c r="M2876" s="19" t="s">
        <v>215</v>
      </c>
      <c r="N2876" s="24" t="str">
        <f t="shared" si="167"/>
        <v>rabat - grupa</v>
      </c>
    </row>
    <row r="2877" spans="1:14" x14ac:dyDescent="0.25">
      <c r="A2877" s="196" t="s">
        <v>221</v>
      </c>
      <c r="B2877" s="132" t="s">
        <v>222</v>
      </c>
      <c r="C2877" s="133" t="s">
        <v>535</v>
      </c>
      <c r="D2877" s="16"/>
      <c r="E2877" s="25"/>
      <c r="F2877" s="194"/>
      <c r="G2877" s="239">
        <v>5901289530132</v>
      </c>
      <c r="H2877" s="16" t="s">
        <v>17</v>
      </c>
      <c r="I2877" s="113">
        <v>5.51</v>
      </c>
      <c r="J2877" s="115">
        <f>VLOOKUP(M2877,'Grupy rabatowe'!A:E,5,0)</f>
        <v>0</v>
      </c>
      <c r="K2877" s="100">
        <f t="shared" si="168"/>
        <v>0</v>
      </c>
      <c r="L2877" s="18">
        <f t="shared" si="169"/>
        <v>5.51</v>
      </c>
      <c r="M2877" s="19" t="s">
        <v>215</v>
      </c>
      <c r="N2877" s="24" t="str">
        <f t="shared" si="167"/>
        <v>rabat - grupa</v>
      </c>
    </row>
    <row r="2878" spans="1:14" x14ac:dyDescent="0.25">
      <c r="A2878" s="196" t="s">
        <v>223</v>
      </c>
      <c r="B2878" s="132" t="s">
        <v>224</v>
      </c>
      <c r="C2878" s="133" t="s">
        <v>535</v>
      </c>
      <c r="D2878" s="16"/>
      <c r="E2878" s="25"/>
      <c r="F2878" s="194"/>
      <c r="G2878" s="239">
        <v>5901289533294</v>
      </c>
      <c r="H2878" s="16" t="s">
        <v>17</v>
      </c>
      <c r="I2878" s="113">
        <v>8.39</v>
      </c>
      <c r="J2878" s="115">
        <f>VLOOKUP(M2878,'Grupy rabatowe'!A:E,5,0)</f>
        <v>0</v>
      </c>
      <c r="K2878" s="100">
        <f t="shared" si="168"/>
        <v>0</v>
      </c>
      <c r="L2878" s="18">
        <f t="shared" si="169"/>
        <v>8.39</v>
      </c>
      <c r="M2878" s="19" t="s">
        <v>215</v>
      </c>
      <c r="N2878" s="24" t="str">
        <f t="shared" si="167"/>
        <v>rabat - grupa</v>
      </c>
    </row>
    <row r="2879" spans="1:14" x14ac:dyDescent="0.25">
      <c r="A2879" s="196" t="s">
        <v>225</v>
      </c>
      <c r="B2879" s="132" t="s">
        <v>226</v>
      </c>
      <c r="C2879" s="133" t="s">
        <v>535</v>
      </c>
      <c r="D2879" s="16"/>
      <c r="E2879" s="25"/>
      <c r="F2879" s="194"/>
      <c r="G2879" s="239">
        <v>5901289532457</v>
      </c>
      <c r="H2879" s="16" t="s">
        <v>17</v>
      </c>
      <c r="I2879" s="113">
        <v>16.46</v>
      </c>
      <c r="J2879" s="115">
        <f>VLOOKUP(M2879,'Grupy rabatowe'!A:E,5,0)</f>
        <v>0</v>
      </c>
      <c r="K2879" s="100">
        <f t="shared" si="168"/>
        <v>0</v>
      </c>
      <c r="L2879" s="18">
        <f t="shared" si="169"/>
        <v>16.46</v>
      </c>
      <c r="M2879" s="19" t="s">
        <v>215</v>
      </c>
      <c r="N2879" s="24" t="str">
        <f t="shared" si="167"/>
        <v>rabat - grupa</v>
      </c>
    </row>
    <row r="2880" spans="1:14" x14ac:dyDescent="0.25">
      <c r="A2880" s="196" t="s">
        <v>228</v>
      </c>
      <c r="B2880" s="132" t="s">
        <v>4665</v>
      </c>
      <c r="C2880" s="41"/>
      <c r="D2880" s="16"/>
      <c r="E2880" s="25"/>
      <c r="F2880" s="194"/>
      <c r="G2880" s="239">
        <v>5901289533324</v>
      </c>
      <c r="H2880" s="16" t="s">
        <v>17</v>
      </c>
      <c r="I2880" s="113">
        <v>1.17</v>
      </c>
      <c r="J2880" s="115">
        <f>VLOOKUP(M2880,'Grupy rabatowe'!A:E,5,0)</f>
        <v>0</v>
      </c>
      <c r="K2880" s="100">
        <f t="shared" si="168"/>
        <v>0</v>
      </c>
      <c r="L2880" s="18">
        <f t="shared" si="169"/>
        <v>1.17</v>
      </c>
      <c r="M2880" s="19" t="s">
        <v>227</v>
      </c>
      <c r="N2880" s="24" t="str">
        <f t="shared" si="167"/>
        <v>rabat - grupa</v>
      </c>
    </row>
    <row r="2881" spans="1:14" x14ac:dyDescent="0.25">
      <c r="A2881" s="196" t="s">
        <v>229</v>
      </c>
      <c r="B2881" s="132" t="s">
        <v>230</v>
      </c>
      <c r="C2881" s="41"/>
      <c r="D2881" s="16"/>
      <c r="E2881" s="25"/>
      <c r="F2881" s="194"/>
      <c r="G2881" s="239">
        <v>5901289533331</v>
      </c>
      <c r="H2881" s="16" t="s">
        <v>17</v>
      </c>
      <c r="I2881" s="113">
        <v>0.65</v>
      </c>
      <c r="J2881" s="115">
        <f>VLOOKUP(M2881,'Grupy rabatowe'!A:E,5,0)</f>
        <v>0</v>
      </c>
      <c r="K2881" s="100">
        <f t="shared" si="168"/>
        <v>0</v>
      </c>
      <c r="L2881" s="18">
        <f t="shared" si="169"/>
        <v>0.65</v>
      </c>
      <c r="M2881" s="19" t="s">
        <v>227</v>
      </c>
      <c r="N2881" s="24" t="str">
        <f t="shared" si="167"/>
        <v>rabat - grupa</v>
      </c>
    </row>
    <row r="2882" spans="1:14" x14ac:dyDescent="0.25">
      <c r="A2882" s="196" t="s">
        <v>231</v>
      </c>
      <c r="B2882" s="132" t="s">
        <v>232</v>
      </c>
      <c r="C2882" s="41"/>
      <c r="D2882" s="16"/>
      <c r="E2882" s="25"/>
      <c r="F2882" s="194"/>
      <c r="G2882" s="239">
        <v>5901289533348</v>
      </c>
      <c r="H2882" s="16" t="s">
        <v>17</v>
      </c>
      <c r="I2882" s="113">
        <v>0.47</v>
      </c>
      <c r="J2882" s="115">
        <f>VLOOKUP(M2882,'Grupy rabatowe'!A:E,5,0)</f>
        <v>0</v>
      </c>
      <c r="K2882" s="100">
        <f t="shared" si="168"/>
        <v>0</v>
      </c>
      <c r="L2882" s="18">
        <f t="shared" si="169"/>
        <v>0.47</v>
      </c>
      <c r="M2882" s="19" t="s">
        <v>227</v>
      </c>
      <c r="N2882" s="24" t="str">
        <f t="shared" si="167"/>
        <v>rabat - grupa</v>
      </c>
    </row>
    <row r="2883" spans="1:14" x14ac:dyDescent="0.25">
      <c r="A2883" s="196" t="s">
        <v>1715</v>
      </c>
      <c r="B2883" s="130" t="s">
        <v>4871</v>
      </c>
      <c r="C2883" s="51"/>
      <c r="D2883" s="52"/>
      <c r="E2883" s="50"/>
      <c r="F2883" s="194"/>
      <c r="G2883" s="239">
        <v>5901289531450</v>
      </c>
      <c r="H2883" s="16" t="s">
        <v>17</v>
      </c>
      <c r="I2883" s="113">
        <v>2.1</v>
      </c>
      <c r="J2883" s="115">
        <f>VLOOKUP(M2883,'Grupy rabatowe'!A:E,5,0)</f>
        <v>0</v>
      </c>
      <c r="K2883" s="100">
        <f t="shared" si="168"/>
        <v>0</v>
      </c>
      <c r="L2883" s="18">
        <f t="shared" si="169"/>
        <v>2.1</v>
      </c>
      <c r="M2883" s="19" t="s">
        <v>1716</v>
      </c>
      <c r="N2883" s="24" t="str">
        <f t="shared" si="167"/>
        <v>rabat - grupa</v>
      </c>
    </row>
    <row r="2884" spans="1:14" x14ac:dyDescent="0.25">
      <c r="A2884" s="196" t="s">
        <v>1718</v>
      </c>
      <c r="B2884" s="130" t="s">
        <v>4872</v>
      </c>
      <c r="C2884" s="51"/>
      <c r="D2884" s="52"/>
      <c r="E2884" s="50"/>
      <c r="F2884" s="194"/>
      <c r="G2884" s="239">
        <v>5901289531474</v>
      </c>
      <c r="H2884" s="16" t="s">
        <v>17</v>
      </c>
      <c r="I2884" s="113">
        <v>2.2000000000000002</v>
      </c>
      <c r="J2884" s="115">
        <f>VLOOKUP(M2884,'Grupy rabatowe'!A:E,5,0)</f>
        <v>0</v>
      </c>
      <c r="K2884" s="100">
        <f t="shared" si="168"/>
        <v>0</v>
      </c>
      <c r="L2884" s="18">
        <f t="shared" si="169"/>
        <v>2.2000000000000002</v>
      </c>
      <c r="M2884" s="19" t="s">
        <v>1716</v>
      </c>
      <c r="N2884" s="24" t="str">
        <f t="shared" si="167"/>
        <v>rabat - grupa</v>
      </c>
    </row>
    <row r="2885" spans="1:14" x14ac:dyDescent="0.25">
      <c r="A2885" s="196" t="s">
        <v>1717</v>
      </c>
      <c r="B2885" s="130" t="s">
        <v>4873</v>
      </c>
      <c r="C2885" s="51"/>
      <c r="D2885" s="52"/>
      <c r="E2885" s="50"/>
      <c r="F2885" s="194"/>
      <c r="G2885" s="239">
        <v>5901289531443</v>
      </c>
      <c r="H2885" s="16" t="s">
        <v>17</v>
      </c>
      <c r="I2885" s="113">
        <v>2.12</v>
      </c>
      <c r="J2885" s="115">
        <f>VLOOKUP(M2885,'Grupy rabatowe'!A:E,5,0)</f>
        <v>0</v>
      </c>
      <c r="K2885" s="100">
        <f t="shared" si="168"/>
        <v>0</v>
      </c>
      <c r="L2885" s="18">
        <f t="shared" si="169"/>
        <v>2.12</v>
      </c>
      <c r="M2885" s="19" t="s">
        <v>1716</v>
      </c>
      <c r="N2885" s="24" t="str">
        <f t="shared" si="167"/>
        <v>rabat - grupa</v>
      </c>
    </row>
    <row r="2886" spans="1:14" x14ac:dyDescent="0.25">
      <c r="A2886" s="196" t="s">
        <v>1719</v>
      </c>
      <c r="B2886" s="130" t="s">
        <v>4874</v>
      </c>
      <c r="C2886" s="51"/>
      <c r="D2886" s="52"/>
      <c r="E2886" s="50"/>
      <c r="F2886" s="194"/>
      <c r="G2886" s="239">
        <v>5901289531467</v>
      </c>
      <c r="H2886" s="16" t="s">
        <v>17</v>
      </c>
      <c r="I2886" s="113">
        <v>2.35</v>
      </c>
      <c r="J2886" s="115">
        <f>VLOOKUP(M2886,'Grupy rabatowe'!A:E,5,0)</f>
        <v>0</v>
      </c>
      <c r="K2886" s="100">
        <f t="shared" si="168"/>
        <v>0</v>
      </c>
      <c r="L2886" s="18">
        <f t="shared" si="169"/>
        <v>2.35</v>
      </c>
      <c r="M2886" s="19" t="s">
        <v>1716</v>
      </c>
      <c r="N2886" s="24" t="str">
        <f t="shared" si="167"/>
        <v>rabat - grupa</v>
      </c>
    </row>
    <row r="2887" spans="1:14" x14ac:dyDescent="0.25">
      <c r="A2887" s="196" t="s">
        <v>1720</v>
      </c>
      <c r="B2887" s="130" t="s">
        <v>4875</v>
      </c>
      <c r="C2887" s="51"/>
      <c r="D2887" s="52"/>
      <c r="E2887" s="50"/>
      <c r="F2887" s="194"/>
      <c r="G2887" s="239">
        <v>5901289531498</v>
      </c>
      <c r="H2887" s="16" t="s">
        <v>17</v>
      </c>
      <c r="I2887" s="113">
        <v>2.61</v>
      </c>
      <c r="J2887" s="115">
        <f>VLOOKUP(M2887,'Grupy rabatowe'!A:E,5,0)</f>
        <v>0</v>
      </c>
      <c r="K2887" s="100">
        <f t="shared" si="168"/>
        <v>0</v>
      </c>
      <c r="L2887" s="18">
        <f t="shared" si="169"/>
        <v>2.61</v>
      </c>
      <c r="M2887" s="19" t="s">
        <v>1716</v>
      </c>
      <c r="N2887" s="24" t="str">
        <f t="shared" si="167"/>
        <v>rabat - grupa</v>
      </c>
    </row>
    <row r="2888" spans="1:14" x14ac:dyDescent="0.25">
      <c r="A2888" s="196" t="s">
        <v>1722</v>
      </c>
      <c r="B2888" s="130" t="s">
        <v>4876</v>
      </c>
      <c r="C2888" s="51"/>
      <c r="D2888" s="52"/>
      <c r="E2888" s="50"/>
      <c r="F2888" s="194"/>
      <c r="G2888" s="239">
        <v>5901289531504</v>
      </c>
      <c r="H2888" s="16" t="s">
        <v>17</v>
      </c>
      <c r="I2888" s="113">
        <v>2.92</v>
      </c>
      <c r="J2888" s="115">
        <f>VLOOKUP(M2888,'Grupy rabatowe'!A:E,5,0)</f>
        <v>0</v>
      </c>
      <c r="K2888" s="100">
        <f t="shared" si="168"/>
        <v>0</v>
      </c>
      <c r="L2888" s="18">
        <f t="shared" si="169"/>
        <v>2.92</v>
      </c>
      <c r="M2888" s="19" t="s">
        <v>1716</v>
      </c>
      <c r="N2888" s="24" t="str">
        <f t="shared" si="167"/>
        <v>rabat - grupa</v>
      </c>
    </row>
    <row r="2889" spans="1:14" x14ac:dyDescent="0.25">
      <c r="A2889" s="196" t="s">
        <v>1721</v>
      </c>
      <c r="B2889" s="130" t="s">
        <v>4877</v>
      </c>
      <c r="C2889" s="51"/>
      <c r="D2889" s="52"/>
      <c r="E2889" s="50"/>
      <c r="F2889" s="194"/>
      <c r="G2889" s="239">
        <v>5901289531481</v>
      </c>
      <c r="H2889" s="16" t="s">
        <v>17</v>
      </c>
      <c r="I2889" s="113">
        <v>2.71</v>
      </c>
      <c r="J2889" s="115">
        <f>VLOOKUP(M2889,'Grupy rabatowe'!A:E,5,0)</f>
        <v>0</v>
      </c>
      <c r="K2889" s="100">
        <f t="shared" si="168"/>
        <v>0</v>
      </c>
      <c r="L2889" s="18">
        <f t="shared" si="169"/>
        <v>2.71</v>
      </c>
      <c r="M2889" s="19" t="s">
        <v>1716</v>
      </c>
      <c r="N2889" s="24" t="str">
        <f t="shared" si="167"/>
        <v>rabat - grupa</v>
      </c>
    </row>
    <row r="2890" spans="1:14" x14ac:dyDescent="0.25">
      <c r="A2890" s="196" t="s">
        <v>1723</v>
      </c>
      <c r="B2890" s="130" t="s">
        <v>4878</v>
      </c>
      <c r="C2890" s="51"/>
      <c r="D2890" s="52"/>
      <c r="E2890" s="50"/>
      <c r="F2890" s="194"/>
      <c r="G2890" s="239">
        <v>5901289531511</v>
      </c>
      <c r="H2890" s="16" t="s">
        <v>17</v>
      </c>
      <c r="I2890" s="113">
        <v>3.09</v>
      </c>
      <c r="J2890" s="115">
        <f>VLOOKUP(M2890,'Grupy rabatowe'!A:E,5,0)</f>
        <v>0</v>
      </c>
      <c r="K2890" s="100">
        <f t="shared" si="168"/>
        <v>0</v>
      </c>
      <c r="L2890" s="18">
        <f t="shared" si="169"/>
        <v>3.09</v>
      </c>
      <c r="M2890" s="19" t="s">
        <v>1716</v>
      </c>
      <c r="N2890" s="24" t="str">
        <f t="shared" si="167"/>
        <v>rabat - grupa</v>
      </c>
    </row>
    <row r="2891" spans="1:14" x14ac:dyDescent="0.25">
      <c r="A2891" s="196" t="s">
        <v>1729</v>
      </c>
      <c r="B2891" s="130" t="s">
        <v>4879</v>
      </c>
      <c r="C2891" s="51"/>
      <c r="D2891" s="52"/>
      <c r="E2891" s="50"/>
      <c r="F2891" s="194"/>
      <c r="G2891" s="239">
        <v>5901289532402</v>
      </c>
      <c r="H2891" s="16" t="s">
        <v>17</v>
      </c>
      <c r="I2891" s="113">
        <v>5.31</v>
      </c>
      <c r="J2891" s="115">
        <f>VLOOKUP(M2891,'Grupy rabatowe'!A:E,5,0)</f>
        <v>0</v>
      </c>
      <c r="K2891" s="100">
        <f t="shared" si="168"/>
        <v>0</v>
      </c>
      <c r="L2891" s="18">
        <f t="shared" si="169"/>
        <v>5.31</v>
      </c>
      <c r="M2891" s="19" t="s">
        <v>1716</v>
      </c>
      <c r="N2891" s="24" t="str">
        <f t="shared" si="167"/>
        <v>rabat - grupa</v>
      </c>
    </row>
    <row r="2892" spans="1:14" x14ac:dyDescent="0.25">
      <c r="A2892" s="196" t="s">
        <v>4967</v>
      </c>
      <c r="B2892" s="130" t="s">
        <v>4976</v>
      </c>
      <c r="C2892" s="154"/>
      <c r="D2892" s="135"/>
      <c r="E2892" s="131"/>
      <c r="F2892" s="194"/>
      <c r="G2892" s="239">
        <v>5904067611030</v>
      </c>
      <c r="H2892" s="16" t="s">
        <v>17</v>
      </c>
      <c r="I2892" s="113">
        <v>6.22</v>
      </c>
      <c r="J2892" s="115">
        <f>VLOOKUP(M2892,'Grupy rabatowe'!A:E,5,0)</f>
        <v>0</v>
      </c>
      <c r="K2892" s="100">
        <f t="shared" si="168"/>
        <v>0</v>
      </c>
      <c r="L2892" s="18">
        <f t="shared" si="169"/>
        <v>6.22</v>
      </c>
      <c r="M2892" s="138" t="s">
        <v>1716</v>
      </c>
      <c r="N2892" s="24" t="str">
        <f t="shared" si="167"/>
        <v>rabat - grupa</v>
      </c>
    </row>
    <row r="2893" spans="1:14" x14ac:dyDescent="0.25">
      <c r="A2893" s="196" t="s">
        <v>1728</v>
      </c>
      <c r="B2893" s="130" t="s">
        <v>4880</v>
      </c>
      <c r="C2893" s="51"/>
      <c r="D2893" s="52"/>
      <c r="E2893" s="50"/>
      <c r="F2893" s="194"/>
      <c r="G2893" s="239">
        <v>5901289532396</v>
      </c>
      <c r="H2893" s="16" t="s">
        <v>17</v>
      </c>
      <c r="I2893" s="113">
        <v>5.31</v>
      </c>
      <c r="J2893" s="115">
        <f>VLOOKUP(M2893,'Grupy rabatowe'!A:E,5,0)</f>
        <v>0</v>
      </c>
      <c r="K2893" s="100">
        <f t="shared" si="168"/>
        <v>0</v>
      </c>
      <c r="L2893" s="18">
        <f t="shared" si="169"/>
        <v>5.31</v>
      </c>
      <c r="M2893" s="19" t="s">
        <v>1716</v>
      </c>
      <c r="N2893" s="24" t="str">
        <f t="shared" si="167"/>
        <v>rabat - grupa</v>
      </c>
    </row>
    <row r="2894" spans="1:14" x14ac:dyDescent="0.25">
      <c r="A2894" s="196" t="s">
        <v>4968</v>
      </c>
      <c r="B2894" s="130" t="s">
        <v>4977</v>
      </c>
      <c r="C2894" s="154"/>
      <c r="D2894" s="135"/>
      <c r="E2894" s="131"/>
      <c r="F2894" s="194"/>
      <c r="G2894" s="239">
        <v>5904067611047</v>
      </c>
      <c r="H2894" s="16" t="s">
        <v>17</v>
      </c>
      <c r="I2894" s="113">
        <v>6.22</v>
      </c>
      <c r="J2894" s="115">
        <f>VLOOKUP(M2894,'Grupy rabatowe'!A:E,5,0)</f>
        <v>0</v>
      </c>
      <c r="K2894" s="100">
        <f t="shared" si="168"/>
        <v>0</v>
      </c>
      <c r="L2894" s="18">
        <f t="shared" si="169"/>
        <v>6.22</v>
      </c>
      <c r="M2894" s="138" t="s">
        <v>1716</v>
      </c>
      <c r="N2894" s="24" t="str">
        <f t="shared" si="167"/>
        <v>rabat - grupa</v>
      </c>
    </row>
    <row r="2895" spans="1:14" x14ac:dyDescent="0.25">
      <c r="A2895" s="196" t="s">
        <v>1727</v>
      </c>
      <c r="B2895" s="130" t="s">
        <v>4881</v>
      </c>
      <c r="C2895" s="51"/>
      <c r="D2895" s="52"/>
      <c r="E2895" s="50"/>
      <c r="F2895" s="194"/>
      <c r="G2895" s="239">
        <v>5902188704631</v>
      </c>
      <c r="H2895" s="16" t="s">
        <v>17</v>
      </c>
      <c r="I2895" s="113">
        <v>0.68</v>
      </c>
      <c r="J2895" s="115">
        <f>VLOOKUP(M2895,'Grupy rabatowe'!A:E,5,0)</f>
        <v>0</v>
      </c>
      <c r="K2895" s="100">
        <f t="shared" si="168"/>
        <v>0</v>
      </c>
      <c r="L2895" s="18">
        <f t="shared" si="169"/>
        <v>0.68</v>
      </c>
      <c r="M2895" s="19" t="s">
        <v>3820</v>
      </c>
      <c r="N2895" s="24" t="str">
        <f t="shared" si="167"/>
        <v>rabat - grupa</v>
      </c>
    </row>
    <row r="2896" spans="1:14" x14ac:dyDescent="0.25">
      <c r="A2896" s="196" t="s">
        <v>1725</v>
      </c>
      <c r="B2896" s="132" t="s">
        <v>4882</v>
      </c>
      <c r="C2896" s="41"/>
      <c r="D2896" s="16"/>
      <c r="E2896" s="25"/>
      <c r="F2896" s="194"/>
      <c r="G2896" s="239">
        <v>5902188704617</v>
      </c>
      <c r="H2896" s="16" t="s">
        <v>17</v>
      </c>
      <c r="I2896" s="113">
        <v>0.66</v>
      </c>
      <c r="J2896" s="115">
        <f>VLOOKUP(M2896,'Grupy rabatowe'!A:E,5,0)</f>
        <v>0</v>
      </c>
      <c r="K2896" s="100">
        <f t="shared" si="168"/>
        <v>0</v>
      </c>
      <c r="L2896" s="18">
        <f t="shared" si="169"/>
        <v>0.66</v>
      </c>
      <c r="M2896" s="19" t="s">
        <v>3820</v>
      </c>
      <c r="N2896" s="24" t="str">
        <f t="shared" si="167"/>
        <v>rabat - grupa</v>
      </c>
    </row>
    <row r="2897" spans="1:14" x14ac:dyDescent="0.25">
      <c r="A2897" s="196" t="s">
        <v>1726</v>
      </c>
      <c r="B2897" s="132" t="s">
        <v>4883</v>
      </c>
      <c r="C2897" s="41"/>
      <c r="D2897" s="16"/>
      <c r="E2897" s="25"/>
      <c r="F2897" s="194"/>
      <c r="G2897" s="239">
        <v>5902188704624</v>
      </c>
      <c r="H2897" s="16" t="s">
        <v>17</v>
      </c>
      <c r="I2897" s="113">
        <v>0.68</v>
      </c>
      <c r="J2897" s="115">
        <f>VLOOKUP(M2897,'Grupy rabatowe'!A:E,5,0)</f>
        <v>0</v>
      </c>
      <c r="K2897" s="100">
        <f t="shared" si="168"/>
        <v>0</v>
      </c>
      <c r="L2897" s="18">
        <f t="shared" si="169"/>
        <v>0.68</v>
      </c>
      <c r="M2897" s="19" t="s">
        <v>3820</v>
      </c>
      <c r="N2897" s="24" t="str">
        <f t="shared" si="167"/>
        <v>rabat - grupa</v>
      </c>
    </row>
    <row r="2898" spans="1:14" x14ac:dyDescent="0.25">
      <c r="A2898" s="196" t="s">
        <v>1724</v>
      </c>
      <c r="B2898" s="132" t="s">
        <v>4884</v>
      </c>
      <c r="C2898" s="41"/>
      <c r="D2898" s="16"/>
      <c r="E2898" s="25"/>
      <c r="F2898" s="194"/>
      <c r="G2898" s="239">
        <v>5902188704600</v>
      </c>
      <c r="H2898" s="16" t="s">
        <v>17</v>
      </c>
      <c r="I2898" s="113">
        <v>0.66</v>
      </c>
      <c r="J2898" s="115">
        <f>VLOOKUP(M2898,'Grupy rabatowe'!A:E,5,0)</f>
        <v>0</v>
      </c>
      <c r="K2898" s="100">
        <f t="shared" si="168"/>
        <v>0</v>
      </c>
      <c r="L2898" s="18">
        <f t="shared" si="169"/>
        <v>0.66</v>
      </c>
      <c r="M2898" s="19" t="s">
        <v>3820</v>
      </c>
      <c r="N2898" s="24" t="str">
        <f t="shared" si="167"/>
        <v>rabat - grupa</v>
      </c>
    </row>
    <row r="2899" spans="1:14" x14ac:dyDescent="0.25">
      <c r="A2899" s="144" t="s">
        <v>3812</v>
      </c>
      <c r="B2899" s="235" t="s">
        <v>3813</v>
      </c>
      <c r="C2899" s="41"/>
      <c r="D2899" s="16"/>
      <c r="E2899" s="25"/>
      <c r="F2899" s="194"/>
      <c r="G2899" s="239">
        <v>5904067600409</v>
      </c>
      <c r="H2899" s="16" t="s">
        <v>17</v>
      </c>
      <c r="I2899" s="113">
        <v>2.2200000000000002</v>
      </c>
      <c r="J2899" s="115">
        <f>VLOOKUP(M2899,'Grupy rabatowe'!A:E,5,0)</f>
        <v>0</v>
      </c>
      <c r="K2899" s="100">
        <f t="shared" si="168"/>
        <v>0</v>
      </c>
      <c r="L2899" s="18">
        <f t="shared" si="169"/>
        <v>2.2200000000000002</v>
      </c>
      <c r="M2899" s="19" t="s">
        <v>3820</v>
      </c>
      <c r="N2899" s="24" t="str">
        <f t="shared" si="167"/>
        <v>rabat - grupa</v>
      </c>
    </row>
    <row r="2900" spans="1:14" x14ac:dyDescent="0.25">
      <c r="A2900" s="144" t="s">
        <v>3810</v>
      </c>
      <c r="B2900" s="235" t="s">
        <v>3811</v>
      </c>
      <c r="C2900" s="41"/>
      <c r="D2900" s="16"/>
      <c r="E2900" s="25"/>
      <c r="F2900" s="194"/>
      <c r="G2900" s="239">
        <v>5904067600393</v>
      </c>
      <c r="H2900" s="16" t="s">
        <v>17</v>
      </c>
      <c r="I2900" s="113">
        <v>2.2200000000000002</v>
      </c>
      <c r="J2900" s="115">
        <f>VLOOKUP(M2900,'Grupy rabatowe'!A:E,5,0)</f>
        <v>0</v>
      </c>
      <c r="K2900" s="100">
        <f t="shared" si="168"/>
        <v>0</v>
      </c>
      <c r="L2900" s="18">
        <f t="shared" si="169"/>
        <v>2.2200000000000002</v>
      </c>
      <c r="M2900" s="19" t="s">
        <v>3820</v>
      </c>
      <c r="N2900" s="24" t="str">
        <f t="shared" ref="N2900:N2941" si="170">IF(J2900=K2900,"rabat - grupa","rabat - produkt")</f>
        <v>rabat - grupa</v>
      </c>
    </row>
    <row r="2901" spans="1:14" x14ac:dyDescent="0.25">
      <c r="A2901" s="144" t="s">
        <v>3814</v>
      </c>
      <c r="B2901" s="235" t="s">
        <v>3815</v>
      </c>
      <c r="C2901" s="41"/>
      <c r="D2901" s="16"/>
      <c r="E2901" s="25"/>
      <c r="F2901" s="194"/>
      <c r="G2901" s="239">
        <v>5904067600416</v>
      </c>
      <c r="H2901" s="16" t="s">
        <v>17</v>
      </c>
      <c r="I2901" s="113">
        <v>0.45</v>
      </c>
      <c r="J2901" s="115">
        <f>VLOOKUP(M2901,'Grupy rabatowe'!A:E,5,0)</f>
        <v>0</v>
      </c>
      <c r="K2901" s="100">
        <f t="shared" si="168"/>
        <v>0</v>
      </c>
      <c r="L2901" s="18">
        <f t="shared" si="169"/>
        <v>0.45</v>
      </c>
      <c r="M2901" s="19" t="s">
        <v>3820</v>
      </c>
      <c r="N2901" s="24" t="str">
        <f t="shared" si="170"/>
        <v>rabat - grupa</v>
      </c>
    </row>
    <row r="2902" spans="1:14" x14ac:dyDescent="0.25">
      <c r="A2902" s="196" t="s">
        <v>1731</v>
      </c>
      <c r="B2902" s="130" t="s">
        <v>2820</v>
      </c>
      <c r="C2902" s="51"/>
      <c r="D2902" s="52"/>
      <c r="E2902" s="50"/>
      <c r="F2902" s="194"/>
      <c r="G2902" s="239">
        <v>5901289535519</v>
      </c>
      <c r="H2902" s="16" t="s">
        <v>17</v>
      </c>
      <c r="I2902" s="113">
        <v>6.27</v>
      </c>
      <c r="J2902" s="115">
        <f>VLOOKUP(M2902,'Grupy rabatowe'!A:E,5,0)</f>
        <v>0</v>
      </c>
      <c r="K2902" s="100">
        <f t="shared" si="168"/>
        <v>0</v>
      </c>
      <c r="L2902" s="18">
        <f t="shared" si="169"/>
        <v>6.27</v>
      </c>
      <c r="M2902" s="19" t="s">
        <v>1716</v>
      </c>
      <c r="N2902" s="24" t="str">
        <f t="shared" si="170"/>
        <v>rabat - grupa</v>
      </c>
    </row>
    <row r="2903" spans="1:14" x14ac:dyDescent="0.25">
      <c r="A2903" s="196" t="s">
        <v>1730</v>
      </c>
      <c r="B2903" s="130" t="s">
        <v>2819</v>
      </c>
      <c r="C2903" s="51"/>
      <c r="D2903" s="52"/>
      <c r="E2903" s="50"/>
      <c r="F2903" s="194"/>
      <c r="G2903" s="239">
        <v>5901289535502</v>
      </c>
      <c r="H2903" s="16" t="s">
        <v>17</v>
      </c>
      <c r="I2903" s="113">
        <v>6.27</v>
      </c>
      <c r="J2903" s="115">
        <f>VLOOKUP(M2903,'Grupy rabatowe'!A:E,5,0)</f>
        <v>0</v>
      </c>
      <c r="K2903" s="100">
        <f t="shared" si="168"/>
        <v>0</v>
      </c>
      <c r="L2903" s="18">
        <f t="shared" si="169"/>
        <v>6.27</v>
      </c>
      <c r="M2903" s="19" t="s">
        <v>1716</v>
      </c>
      <c r="N2903" s="24" t="str">
        <f t="shared" si="170"/>
        <v>rabat - grupa</v>
      </c>
    </row>
    <row r="2904" spans="1:14" x14ac:dyDescent="0.25">
      <c r="A2904" s="196" t="s">
        <v>1733</v>
      </c>
      <c r="B2904" s="130" t="s">
        <v>2822</v>
      </c>
      <c r="C2904" s="51"/>
      <c r="D2904" s="52"/>
      <c r="E2904" s="50"/>
      <c r="F2904" s="194"/>
      <c r="G2904" s="239">
        <v>5901289535533</v>
      </c>
      <c r="H2904" s="16" t="s">
        <v>17</v>
      </c>
      <c r="I2904" s="113">
        <v>6.45</v>
      </c>
      <c r="J2904" s="115">
        <f>VLOOKUP(M2904,'Grupy rabatowe'!A:E,5,0)</f>
        <v>0</v>
      </c>
      <c r="K2904" s="100">
        <f t="shared" si="168"/>
        <v>0</v>
      </c>
      <c r="L2904" s="18">
        <f t="shared" si="169"/>
        <v>6.45</v>
      </c>
      <c r="M2904" s="19" t="s">
        <v>1716</v>
      </c>
      <c r="N2904" s="24" t="str">
        <f t="shared" si="170"/>
        <v>rabat - grupa</v>
      </c>
    </row>
    <row r="2905" spans="1:14" x14ac:dyDescent="0.25">
      <c r="A2905" s="196" t="s">
        <v>1732</v>
      </c>
      <c r="B2905" s="130" t="s">
        <v>2821</v>
      </c>
      <c r="C2905" s="51"/>
      <c r="D2905" s="52"/>
      <c r="E2905" s="50"/>
      <c r="F2905" s="194"/>
      <c r="G2905" s="239">
        <v>5901289535526</v>
      </c>
      <c r="H2905" s="16" t="s">
        <v>17</v>
      </c>
      <c r="I2905" s="113">
        <v>6.45</v>
      </c>
      <c r="J2905" s="115">
        <f>VLOOKUP(M2905,'Grupy rabatowe'!A:E,5,0)</f>
        <v>0</v>
      </c>
      <c r="K2905" s="100">
        <f t="shared" si="168"/>
        <v>0</v>
      </c>
      <c r="L2905" s="18">
        <f t="shared" si="169"/>
        <v>6.45</v>
      </c>
      <c r="M2905" s="19" t="s">
        <v>1716</v>
      </c>
      <c r="N2905" s="24" t="str">
        <f t="shared" si="170"/>
        <v>rabat - grupa</v>
      </c>
    </row>
    <row r="2906" spans="1:14" x14ac:dyDescent="0.25">
      <c r="A2906" s="196" t="s">
        <v>1712</v>
      </c>
      <c r="B2906" s="130" t="s">
        <v>2824</v>
      </c>
      <c r="C2906" s="51"/>
      <c r="D2906" s="52"/>
      <c r="E2906" s="50"/>
      <c r="F2906" s="194"/>
      <c r="G2906" s="239">
        <v>5901289535489</v>
      </c>
      <c r="H2906" s="16" t="s">
        <v>17</v>
      </c>
      <c r="I2906" s="113">
        <v>3</v>
      </c>
      <c r="J2906" s="115">
        <f>VLOOKUP(M2906,'Grupy rabatowe'!A:E,5,0)</f>
        <v>0</v>
      </c>
      <c r="K2906" s="100">
        <f t="shared" si="168"/>
        <v>0</v>
      </c>
      <c r="L2906" s="18">
        <f t="shared" si="169"/>
        <v>3</v>
      </c>
      <c r="M2906" s="19" t="s">
        <v>1713</v>
      </c>
      <c r="N2906" s="24" t="str">
        <f t="shared" si="170"/>
        <v>rabat - grupa</v>
      </c>
    </row>
    <row r="2907" spans="1:14" x14ac:dyDescent="0.25">
      <c r="A2907" s="196" t="s">
        <v>1714</v>
      </c>
      <c r="B2907" s="130" t="s">
        <v>4653</v>
      </c>
      <c r="C2907" s="51"/>
      <c r="D2907" s="52"/>
      <c r="E2907" s="50"/>
      <c r="F2907" s="194"/>
      <c r="G2907" s="239">
        <v>5901289538572</v>
      </c>
      <c r="H2907" s="16" t="s">
        <v>17</v>
      </c>
      <c r="I2907" s="113">
        <v>4.0599999999999996</v>
      </c>
      <c r="J2907" s="115">
        <f>VLOOKUP(M2907,'Grupy rabatowe'!A:E,5,0)</f>
        <v>0</v>
      </c>
      <c r="K2907" s="100">
        <f t="shared" si="168"/>
        <v>0</v>
      </c>
      <c r="L2907" s="18">
        <f t="shared" si="169"/>
        <v>4.0599999999999996</v>
      </c>
      <c r="M2907" s="19" t="s">
        <v>1713</v>
      </c>
      <c r="N2907" s="24" t="str">
        <f t="shared" si="170"/>
        <v>rabat - grupa</v>
      </c>
    </row>
    <row r="2908" spans="1:14" x14ac:dyDescent="0.25">
      <c r="A2908" s="196" t="s">
        <v>1734</v>
      </c>
      <c r="B2908" s="130" t="s">
        <v>2823</v>
      </c>
      <c r="C2908" s="51"/>
      <c r="D2908" s="52"/>
      <c r="E2908" s="50"/>
      <c r="F2908" s="194"/>
      <c r="G2908" s="239">
        <v>5901289531900</v>
      </c>
      <c r="H2908" s="16" t="s">
        <v>17</v>
      </c>
      <c r="I2908" s="113">
        <v>17.37</v>
      </c>
      <c r="J2908" s="115">
        <f>VLOOKUP(M2908,'Grupy rabatowe'!A:E,5,0)</f>
        <v>0</v>
      </c>
      <c r="K2908" s="100">
        <f t="shared" si="168"/>
        <v>0</v>
      </c>
      <c r="L2908" s="18">
        <f t="shared" si="169"/>
        <v>17.37</v>
      </c>
      <c r="M2908" s="19" t="s">
        <v>1735</v>
      </c>
      <c r="N2908" s="24" t="str">
        <f t="shared" si="170"/>
        <v>rabat - grupa</v>
      </c>
    </row>
    <row r="2909" spans="1:14" x14ac:dyDescent="0.25">
      <c r="A2909" s="196" t="s">
        <v>1736</v>
      </c>
      <c r="B2909" s="130" t="s">
        <v>4647</v>
      </c>
      <c r="C2909" s="51"/>
      <c r="D2909" s="52"/>
      <c r="E2909" s="50"/>
      <c r="F2909" s="194"/>
      <c r="G2909" s="239">
        <v>5901289530125</v>
      </c>
      <c r="H2909" s="16" t="s">
        <v>17</v>
      </c>
      <c r="I2909" s="113">
        <v>19.420000000000002</v>
      </c>
      <c r="J2909" s="115">
        <f>VLOOKUP(M2909,'Grupy rabatowe'!A:E,5,0)</f>
        <v>0</v>
      </c>
      <c r="K2909" s="100">
        <f t="shared" si="168"/>
        <v>0</v>
      </c>
      <c r="L2909" s="18">
        <f t="shared" si="169"/>
        <v>19.420000000000002</v>
      </c>
      <c r="M2909" s="19" t="s">
        <v>1735</v>
      </c>
      <c r="N2909" s="24" t="str">
        <f t="shared" si="170"/>
        <v>rabat - grupa</v>
      </c>
    </row>
    <row r="2910" spans="1:14" x14ac:dyDescent="0.25">
      <c r="A2910" s="196" t="s">
        <v>1737</v>
      </c>
      <c r="B2910" s="130" t="s">
        <v>4648</v>
      </c>
      <c r="C2910" s="51"/>
      <c r="D2910" s="52"/>
      <c r="E2910" s="50"/>
      <c r="F2910" s="194"/>
      <c r="G2910" s="239">
        <v>5901289531191</v>
      </c>
      <c r="H2910" s="16" t="s">
        <v>17</v>
      </c>
      <c r="I2910" s="113">
        <v>1.66</v>
      </c>
      <c r="J2910" s="115">
        <f>VLOOKUP(M2910,'Grupy rabatowe'!A:E,5,0)</f>
        <v>0</v>
      </c>
      <c r="K2910" s="100">
        <f t="shared" ref="K2910:K2951" si="171">J2910</f>
        <v>0</v>
      </c>
      <c r="L2910" s="18">
        <f t="shared" ref="L2910:L2951" si="172">I2910*(1-K2910)</f>
        <v>1.66</v>
      </c>
      <c r="M2910" s="19" t="s">
        <v>1738</v>
      </c>
      <c r="N2910" s="24" t="str">
        <f t="shared" si="170"/>
        <v>rabat - grupa</v>
      </c>
    </row>
    <row r="2911" spans="1:14" x14ac:dyDescent="0.25">
      <c r="A2911" s="196" t="s">
        <v>2551</v>
      </c>
      <c r="B2911" s="130" t="s">
        <v>2552</v>
      </c>
      <c r="C2911" s="51"/>
      <c r="D2911" s="52"/>
      <c r="E2911" s="50"/>
      <c r="F2911" s="194"/>
      <c r="G2911" s="239">
        <v>5901289535564</v>
      </c>
      <c r="H2911" s="16" t="s">
        <v>17</v>
      </c>
      <c r="I2911" s="113">
        <v>8.92</v>
      </c>
      <c r="J2911" s="115">
        <f>VLOOKUP(M2911,'Grupy rabatowe'!A:E,5,0)</f>
        <v>0</v>
      </c>
      <c r="K2911" s="100">
        <f t="shared" si="171"/>
        <v>0</v>
      </c>
      <c r="L2911" s="18">
        <f t="shared" si="172"/>
        <v>8.92</v>
      </c>
      <c r="M2911" s="19" t="s">
        <v>1738</v>
      </c>
      <c r="N2911" s="24" t="str">
        <f t="shared" si="170"/>
        <v>rabat - grupa</v>
      </c>
    </row>
    <row r="2912" spans="1:14" x14ac:dyDescent="0.25">
      <c r="A2912" s="196" t="s">
        <v>1739</v>
      </c>
      <c r="B2912" s="130" t="s">
        <v>4652</v>
      </c>
      <c r="C2912" s="51"/>
      <c r="D2912" s="52"/>
      <c r="E2912" s="50"/>
      <c r="F2912" s="194"/>
      <c r="G2912" s="239">
        <v>5901289538145</v>
      </c>
      <c r="H2912" s="16" t="s">
        <v>17</v>
      </c>
      <c r="I2912" s="113">
        <v>18.62</v>
      </c>
      <c r="J2912" s="115">
        <f>VLOOKUP(M2912,'Grupy rabatowe'!A:E,5,0)</f>
        <v>0</v>
      </c>
      <c r="K2912" s="100">
        <f t="shared" si="171"/>
        <v>0</v>
      </c>
      <c r="L2912" s="18">
        <f t="shared" si="172"/>
        <v>18.62</v>
      </c>
      <c r="M2912" s="19" t="s">
        <v>1738</v>
      </c>
      <c r="N2912" s="24" t="str">
        <f t="shared" si="170"/>
        <v>rabat - grupa</v>
      </c>
    </row>
    <row r="2913" spans="1:14" x14ac:dyDescent="0.25">
      <c r="A2913" s="196" t="s">
        <v>1744</v>
      </c>
      <c r="B2913" s="132" t="s">
        <v>4651</v>
      </c>
      <c r="C2913" s="41"/>
      <c r="D2913" s="16"/>
      <c r="E2913" s="25"/>
      <c r="F2913" s="194"/>
      <c r="G2913" s="239">
        <v>5901289531665</v>
      </c>
      <c r="H2913" s="16" t="s">
        <v>17</v>
      </c>
      <c r="I2913" s="113">
        <v>54.23</v>
      </c>
      <c r="J2913" s="115">
        <f>VLOOKUP(M2913,'Grupy rabatowe'!A:E,5,0)</f>
        <v>0</v>
      </c>
      <c r="K2913" s="100">
        <f t="shared" si="171"/>
        <v>0</v>
      </c>
      <c r="L2913" s="18">
        <f t="shared" si="172"/>
        <v>54.23</v>
      </c>
      <c r="M2913" s="19" t="s">
        <v>1741</v>
      </c>
      <c r="N2913" s="24" t="str">
        <f t="shared" si="170"/>
        <v>rabat - grupa</v>
      </c>
    </row>
    <row r="2914" spans="1:14" x14ac:dyDescent="0.25">
      <c r="A2914" s="196" t="s">
        <v>1742</v>
      </c>
      <c r="B2914" s="132" t="s">
        <v>4649</v>
      </c>
      <c r="C2914" s="41"/>
      <c r="D2914" s="16"/>
      <c r="E2914" s="25"/>
      <c r="F2914" s="194"/>
      <c r="G2914" s="239">
        <v>5901289531092</v>
      </c>
      <c r="H2914" s="16" t="s">
        <v>17</v>
      </c>
      <c r="I2914" s="113">
        <v>38.090000000000003</v>
      </c>
      <c r="J2914" s="115">
        <f>VLOOKUP(M2914,'Grupy rabatowe'!A:E,5,0)</f>
        <v>0</v>
      </c>
      <c r="K2914" s="100">
        <f t="shared" si="171"/>
        <v>0</v>
      </c>
      <c r="L2914" s="18">
        <f t="shared" si="172"/>
        <v>38.090000000000003</v>
      </c>
      <c r="M2914" s="19" t="s">
        <v>1741</v>
      </c>
      <c r="N2914" s="24" t="str">
        <f t="shared" si="170"/>
        <v>rabat - grupa</v>
      </c>
    </row>
    <row r="2915" spans="1:14" x14ac:dyDescent="0.25">
      <c r="A2915" s="196" t="s">
        <v>1743</v>
      </c>
      <c r="B2915" s="132" t="s">
        <v>4650</v>
      </c>
      <c r="C2915" s="41"/>
      <c r="D2915" s="16"/>
      <c r="E2915" s="25"/>
      <c r="F2915" s="194"/>
      <c r="G2915" s="239">
        <v>5901087042790</v>
      </c>
      <c r="H2915" s="16" t="s">
        <v>17</v>
      </c>
      <c r="I2915" s="113">
        <v>44.24</v>
      </c>
      <c r="J2915" s="115">
        <f>VLOOKUP(M2915,'Grupy rabatowe'!A:E,5,0)</f>
        <v>0</v>
      </c>
      <c r="K2915" s="100">
        <f t="shared" si="171"/>
        <v>0</v>
      </c>
      <c r="L2915" s="18">
        <f t="shared" si="172"/>
        <v>44.24</v>
      </c>
      <c r="M2915" s="19" t="s">
        <v>1741</v>
      </c>
      <c r="N2915" s="24" t="str">
        <f t="shared" si="170"/>
        <v>rabat - grupa</v>
      </c>
    </row>
    <row r="2916" spans="1:14" x14ac:dyDescent="0.25">
      <c r="A2916" s="196">
        <v>61050</v>
      </c>
      <c r="B2916" s="132" t="s">
        <v>6547</v>
      </c>
      <c r="C2916" s="41"/>
      <c r="D2916" s="16"/>
      <c r="E2916" s="25"/>
      <c r="F2916" s="194"/>
      <c r="G2916" s="239">
        <v>5901289530798</v>
      </c>
      <c r="H2916" s="16" t="s">
        <v>17</v>
      </c>
      <c r="I2916" s="113">
        <v>63.65</v>
      </c>
      <c r="J2916" s="115">
        <f>VLOOKUP(M2916,'Grupy rabatowe'!A:E,5,0)</f>
        <v>0</v>
      </c>
      <c r="K2916" s="100">
        <f t="shared" si="171"/>
        <v>0</v>
      </c>
      <c r="L2916" s="18">
        <f t="shared" si="172"/>
        <v>63.65</v>
      </c>
      <c r="M2916" s="19" t="s">
        <v>1740</v>
      </c>
      <c r="N2916" s="24" t="str">
        <f t="shared" si="170"/>
        <v>rabat - grupa</v>
      </c>
    </row>
    <row r="2917" spans="1:14" x14ac:dyDescent="0.25">
      <c r="A2917" s="196">
        <v>61060</v>
      </c>
      <c r="B2917" s="132" t="s">
        <v>6548</v>
      </c>
      <c r="C2917" s="41"/>
      <c r="D2917" s="16"/>
      <c r="E2917" s="25"/>
      <c r="F2917" s="194"/>
      <c r="G2917" s="239">
        <v>5901289530804</v>
      </c>
      <c r="H2917" s="16" t="s">
        <v>17</v>
      </c>
      <c r="I2917" s="113">
        <v>82.97</v>
      </c>
      <c r="J2917" s="115">
        <f>VLOOKUP(M2917,'Grupy rabatowe'!A:E,5,0)</f>
        <v>0</v>
      </c>
      <c r="K2917" s="100">
        <f t="shared" si="171"/>
        <v>0</v>
      </c>
      <c r="L2917" s="18">
        <f t="shared" si="172"/>
        <v>82.97</v>
      </c>
      <c r="M2917" s="19" t="s">
        <v>1740</v>
      </c>
      <c r="N2917" s="24" t="str">
        <f t="shared" si="170"/>
        <v>rabat - grupa</v>
      </c>
    </row>
    <row r="2918" spans="1:14" x14ac:dyDescent="0.25">
      <c r="A2918" s="196" t="s">
        <v>2217</v>
      </c>
      <c r="B2918" s="130" t="s">
        <v>2218</v>
      </c>
      <c r="C2918" s="51"/>
      <c r="D2918" s="52"/>
      <c r="E2918" s="50"/>
      <c r="F2918" s="194"/>
      <c r="G2918" s="239">
        <v>5901289535687</v>
      </c>
      <c r="H2918" s="16" t="s">
        <v>2219</v>
      </c>
      <c r="I2918" s="113">
        <v>3.63</v>
      </c>
      <c r="J2918" s="115">
        <f>VLOOKUP(M2918,'Grupy rabatowe'!A:E,5,0)</f>
        <v>0</v>
      </c>
      <c r="K2918" s="100">
        <f t="shared" si="171"/>
        <v>0</v>
      </c>
      <c r="L2918" s="18">
        <f t="shared" si="172"/>
        <v>3.63</v>
      </c>
      <c r="M2918" s="19" t="s">
        <v>6643</v>
      </c>
      <c r="N2918" s="24" t="str">
        <f t="shared" si="170"/>
        <v>rabat - grupa</v>
      </c>
    </row>
    <row r="2919" spans="1:14" x14ac:dyDescent="0.25">
      <c r="A2919" s="196" t="s">
        <v>2220</v>
      </c>
      <c r="B2919" s="130" t="s">
        <v>2221</v>
      </c>
      <c r="C2919" s="51"/>
      <c r="D2919" s="52"/>
      <c r="E2919" s="50"/>
      <c r="F2919" s="194"/>
      <c r="G2919" s="239">
        <v>5901289535694</v>
      </c>
      <c r="H2919" s="16" t="s">
        <v>2219</v>
      </c>
      <c r="I2919" s="113">
        <v>3.78</v>
      </c>
      <c r="J2919" s="115">
        <f>VLOOKUP(M2919,'Grupy rabatowe'!A:E,5,0)</f>
        <v>0</v>
      </c>
      <c r="K2919" s="100">
        <f t="shared" si="171"/>
        <v>0</v>
      </c>
      <c r="L2919" s="18">
        <f t="shared" si="172"/>
        <v>3.78</v>
      </c>
      <c r="M2919" s="19" t="s">
        <v>6643</v>
      </c>
      <c r="N2919" s="24" t="str">
        <f t="shared" si="170"/>
        <v>rabat - grupa</v>
      </c>
    </row>
    <row r="2920" spans="1:14" x14ac:dyDescent="0.25">
      <c r="A2920" s="196" t="s">
        <v>2222</v>
      </c>
      <c r="B2920" s="130" t="s">
        <v>2223</v>
      </c>
      <c r="C2920" s="51"/>
      <c r="D2920" s="52"/>
      <c r="E2920" s="50"/>
      <c r="F2920" s="194"/>
      <c r="G2920" s="239">
        <v>5901289535700</v>
      </c>
      <c r="H2920" s="16" t="s">
        <v>2219</v>
      </c>
      <c r="I2920" s="113">
        <v>4.33</v>
      </c>
      <c r="J2920" s="115">
        <f>VLOOKUP(M2920,'Grupy rabatowe'!A:E,5,0)</f>
        <v>0</v>
      </c>
      <c r="K2920" s="100">
        <f t="shared" si="171"/>
        <v>0</v>
      </c>
      <c r="L2920" s="18">
        <f t="shared" si="172"/>
        <v>4.33</v>
      </c>
      <c r="M2920" s="19" t="s">
        <v>6643</v>
      </c>
      <c r="N2920" s="24" t="str">
        <f t="shared" si="170"/>
        <v>rabat - grupa</v>
      </c>
    </row>
    <row r="2921" spans="1:14" x14ac:dyDescent="0.25">
      <c r="A2921" s="196" t="s">
        <v>2224</v>
      </c>
      <c r="B2921" s="130" t="s">
        <v>2225</v>
      </c>
      <c r="C2921" s="51"/>
      <c r="D2921" s="52"/>
      <c r="E2921" s="50"/>
      <c r="F2921" s="194"/>
      <c r="G2921" s="239">
        <v>5901289535717</v>
      </c>
      <c r="H2921" s="16" t="s">
        <v>2219</v>
      </c>
      <c r="I2921" s="113">
        <v>5.51</v>
      </c>
      <c r="J2921" s="115">
        <f>VLOOKUP(M2921,'Grupy rabatowe'!A:E,5,0)</f>
        <v>0</v>
      </c>
      <c r="K2921" s="100">
        <f t="shared" si="171"/>
        <v>0</v>
      </c>
      <c r="L2921" s="18">
        <f t="shared" si="172"/>
        <v>5.51</v>
      </c>
      <c r="M2921" s="19" t="s">
        <v>6643</v>
      </c>
      <c r="N2921" s="24" t="str">
        <f t="shared" si="170"/>
        <v>rabat - grupa</v>
      </c>
    </row>
    <row r="2922" spans="1:14" x14ac:dyDescent="0.25">
      <c r="A2922" s="196" t="s">
        <v>2226</v>
      </c>
      <c r="B2922" s="130" t="s">
        <v>2227</v>
      </c>
      <c r="C2922" s="51"/>
      <c r="D2922" s="52"/>
      <c r="E2922" s="50"/>
      <c r="F2922" s="194"/>
      <c r="G2922" s="239">
        <v>5901289535724</v>
      </c>
      <c r="H2922" s="16" t="s">
        <v>2219</v>
      </c>
      <c r="I2922" s="113">
        <v>6.79</v>
      </c>
      <c r="J2922" s="115">
        <f>VLOOKUP(M2922,'Grupy rabatowe'!A:E,5,0)</f>
        <v>0</v>
      </c>
      <c r="K2922" s="100">
        <f t="shared" si="171"/>
        <v>0</v>
      </c>
      <c r="L2922" s="18">
        <f t="shared" si="172"/>
        <v>6.79</v>
      </c>
      <c r="M2922" s="19" t="s">
        <v>6643</v>
      </c>
      <c r="N2922" s="24" t="str">
        <f t="shared" si="170"/>
        <v>rabat - grupa</v>
      </c>
    </row>
    <row r="2923" spans="1:14" x14ac:dyDescent="0.25">
      <c r="A2923" s="196" t="s">
        <v>2228</v>
      </c>
      <c r="B2923" s="130" t="s">
        <v>2229</v>
      </c>
      <c r="C2923" s="51"/>
      <c r="D2923" s="52"/>
      <c r="E2923" s="50"/>
      <c r="F2923" s="194"/>
      <c r="G2923" s="239">
        <v>5901289535731</v>
      </c>
      <c r="H2923" s="16" t="s">
        <v>2219</v>
      </c>
      <c r="I2923" s="113">
        <v>8.68</v>
      </c>
      <c r="J2923" s="115">
        <f>VLOOKUP(M2923,'Grupy rabatowe'!A:E,5,0)</f>
        <v>0</v>
      </c>
      <c r="K2923" s="100">
        <f t="shared" si="171"/>
        <v>0</v>
      </c>
      <c r="L2923" s="18">
        <f t="shared" si="172"/>
        <v>8.68</v>
      </c>
      <c r="M2923" s="19" t="s">
        <v>6643</v>
      </c>
      <c r="N2923" s="24" t="str">
        <f t="shared" si="170"/>
        <v>rabat - grupa</v>
      </c>
    </row>
    <row r="2924" spans="1:14" x14ac:dyDescent="0.25">
      <c r="A2924" s="196" t="s">
        <v>2230</v>
      </c>
      <c r="B2924" s="130" t="s">
        <v>2231</v>
      </c>
      <c r="C2924" s="51"/>
      <c r="D2924" s="52"/>
      <c r="E2924" s="50"/>
      <c r="F2924" s="194"/>
      <c r="G2924" s="239">
        <v>5901289537513</v>
      </c>
      <c r="H2924" s="16" t="s">
        <v>2219</v>
      </c>
      <c r="I2924" s="113">
        <v>12.62</v>
      </c>
      <c r="J2924" s="115">
        <f>VLOOKUP(M2924,'Grupy rabatowe'!A:E,5,0)</f>
        <v>0</v>
      </c>
      <c r="K2924" s="100">
        <f t="shared" si="171"/>
        <v>0</v>
      </c>
      <c r="L2924" s="18">
        <f t="shared" si="172"/>
        <v>12.62</v>
      </c>
      <c r="M2924" s="19" t="s">
        <v>6643</v>
      </c>
      <c r="N2924" s="24" t="str">
        <f t="shared" si="170"/>
        <v>rabat - grupa</v>
      </c>
    </row>
    <row r="2925" spans="1:14" x14ac:dyDescent="0.25">
      <c r="A2925" s="196" t="s">
        <v>2232</v>
      </c>
      <c r="B2925" s="130" t="s">
        <v>2233</v>
      </c>
      <c r="C2925" s="51"/>
      <c r="D2925" s="52"/>
      <c r="E2925" s="50"/>
      <c r="F2925" s="194"/>
      <c r="G2925" s="239">
        <v>5901289537520</v>
      </c>
      <c r="H2925" s="16" t="s">
        <v>2219</v>
      </c>
      <c r="I2925" s="113">
        <v>19.71</v>
      </c>
      <c r="J2925" s="115">
        <f>VLOOKUP(M2925,'Grupy rabatowe'!A:E,5,0)</f>
        <v>0</v>
      </c>
      <c r="K2925" s="100">
        <f t="shared" si="171"/>
        <v>0</v>
      </c>
      <c r="L2925" s="18">
        <f t="shared" si="172"/>
        <v>19.71</v>
      </c>
      <c r="M2925" s="19" t="s">
        <v>6643</v>
      </c>
      <c r="N2925" s="24" t="str">
        <f t="shared" si="170"/>
        <v>rabat - grupa</v>
      </c>
    </row>
    <row r="2926" spans="1:14" x14ac:dyDescent="0.25">
      <c r="A2926" s="196" t="s">
        <v>2234</v>
      </c>
      <c r="B2926" s="130" t="s">
        <v>2235</v>
      </c>
      <c r="C2926" s="51"/>
      <c r="D2926" s="52"/>
      <c r="E2926" s="50"/>
      <c r="F2926" s="194"/>
      <c r="G2926" s="239">
        <v>5901289538299</v>
      </c>
      <c r="H2926" s="16" t="s">
        <v>2219</v>
      </c>
      <c r="I2926" s="113">
        <v>3.63</v>
      </c>
      <c r="J2926" s="115">
        <f>VLOOKUP(M2926,'Grupy rabatowe'!A:E,5,0)</f>
        <v>0</v>
      </c>
      <c r="K2926" s="100">
        <f t="shared" si="171"/>
        <v>0</v>
      </c>
      <c r="L2926" s="18">
        <f t="shared" si="172"/>
        <v>3.63</v>
      </c>
      <c r="M2926" s="19" t="s">
        <v>6643</v>
      </c>
      <c r="N2926" s="24" t="str">
        <f t="shared" si="170"/>
        <v>rabat - grupa</v>
      </c>
    </row>
    <row r="2927" spans="1:14" x14ac:dyDescent="0.25">
      <c r="A2927" s="196" t="s">
        <v>2236</v>
      </c>
      <c r="B2927" s="130" t="s">
        <v>2237</v>
      </c>
      <c r="C2927" s="51"/>
      <c r="D2927" s="52"/>
      <c r="E2927" s="289"/>
      <c r="F2927" s="194"/>
      <c r="G2927" s="239">
        <v>5901289538305</v>
      </c>
      <c r="H2927" s="16" t="s">
        <v>2219</v>
      </c>
      <c r="I2927" s="113">
        <v>3.78</v>
      </c>
      <c r="J2927" s="115">
        <f>VLOOKUP(M2927,'Grupy rabatowe'!A:E,5,0)</f>
        <v>0</v>
      </c>
      <c r="K2927" s="100">
        <f t="shared" si="171"/>
        <v>0</v>
      </c>
      <c r="L2927" s="18">
        <f t="shared" si="172"/>
        <v>3.78</v>
      </c>
      <c r="M2927" s="19" t="s">
        <v>6643</v>
      </c>
      <c r="N2927" s="24" t="str">
        <f t="shared" si="170"/>
        <v>rabat - grupa</v>
      </c>
    </row>
    <row r="2928" spans="1:14" x14ac:dyDescent="0.25">
      <c r="A2928" s="196" t="s">
        <v>2238</v>
      </c>
      <c r="B2928" s="130" t="s">
        <v>2239</v>
      </c>
      <c r="C2928" s="51"/>
      <c r="D2928" s="52"/>
      <c r="E2928" s="289"/>
      <c r="F2928" s="194"/>
      <c r="G2928" s="239">
        <v>5901289538312</v>
      </c>
      <c r="H2928" s="16" t="s">
        <v>2219</v>
      </c>
      <c r="I2928" s="113">
        <v>4.33</v>
      </c>
      <c r="J2928" s="115">
        <f>VLOOKUP(M2928,'Grupy rabatowe'!A:E,5,0)</f>
        <v>0</v>
      </c>
      <c r="K2928" s="100">
        <f t="shared" si="171"/>
        <v>0</v>
      </c>
      <c r="L2928" s="18">
        <f t="shared" si="172"/>
        <v>4.33</v>
      </c>
      <c r="M2928" s="19" t="s">
        <v>6643</v>
      </c>
      <c r="N2928" s="24" t="str">
        <f t="shared" si="170"/>
        <v>rabat - grupa</v>
      </c>
    </row>
    <row r="2929" spans="1:14" x14ac:dyDescent="0.25">
      <c r="A2929" s="196" t="s">
        <v>2240</v>
      </c>
      <c r="B2929" s="130" t="s">
        <v>2241</v>
      </c>
      <c r="C2929" s="51"/>
      <c r="D2929" s="52"/>
      <c r="E2929" s="289"/>
      <c r="F2929" s="194"/>
      <c r="G2929" s="239">
        <v>5901289538329</v>
      </c>
      <c r="H2929" s="16" t="s">
        <v>2219</v>
      </c>
      <c r="I2929" s="113">
        <v>5.51</v>
      </c>
      <c r="J2929" s="115">
        <f>VLOOKUP(M2929,'Grupy rabatowe'!A:E,5,0)</f>
        <v>0</v>
      </c>
      <c r="K2929" s="100">
        <f t="shared" si="171"/>
        <v>0</v>
      </c>
      <c r="L2929" s="18">
        <f t="shared" si="172"/>
        <v>5.51</v>
      </c>
      <c r="M2929" s="19" t="s">
        <v>6643</v>
      </c>
      <c r="N2929" s="24" t="str">
        <f t="shared" si="170"/>
        <v>rabat - grupa</v>
      </c>
    </row>
    <row r="2930" spans="1:14" x14ac:dyDescent="0.25">
      <c r="A2930" s="196" t="s">
        <v>2242</v>
      </c>
      <c r="B2930" s="130" t="s">
        <v>2243</v>
      </c>
      <c r="C2930" s="51"/>
      <c r="D2930" s="52"/>
      <c r="E2930" s="289"/>
      <c r="F2930" s="194"/>
      <c r="G2930" s="239">
        <v>5901289538336</v>
      </c>
      <c r="H2930" s="16" t="s">
        <v>2219</v>
      </c>
      <c r="I2930" s="113">
        <v>6.79</v>
      </c>
      <c r="J2930" s="115">
        <f>VLOOKUP(M2930,'Grupy rabatowe'!A:E,5,0)</f>
        <v>0</v>
      </c>
      <c r="K2930" s="100">
        <f t="shared" si="171"/>
        <v>0</v>
      </c>
      <c r="L2930" s="18">
        <f t="shared" si="172"/>
        <v>6.79</v>
      </c>
      <c r="M2930" s="19" t="s">
        <v>6643</v>
      </c>
      <c r="N2930" s="24" t="str">
        <f t="shared" si="170"/>
        <v>rabat - grupa</v>
      </c>
    </row>
    <row r="2931" spans="1:14" x14ac:dyDescent="0.25">
      <c r="A2931" s="196" t="s">
        <v>2244</v>
      </c>
      <c r="B2931" s="130" t="s">
        <v>2245</v>
      </c>
      <c r="C2931" s="51"/>
      <c r="D2931" s="52"/>
      <c r="E2931" s="289"/>
      <c r="F2931" s="194"/>
      <c r="G2931" s="239">
        <v>5901289538343</v>
      </c>
      <c r="H2931" s="16" t="s">
        <v>2219</v>
      </c>
      <c r="I2931" s="113">
        <v>8.68</v>
      </c>
      <c r="J2931" s="115">
        <f>VLOOKUP(M2931,'Grupy rabatowe'!A:E,5,0)</f>
        <v>0</v>
      </c>
      <c r="K2931" s="100">
        <f t="shared" si="171"/>
        <v>0</v>
      </c>
      <c r="L2931" s="18">
        <f t="shared" si="172"/>
        <v>8.68</v>
      </c>
      <c r="M2931" s="19" t="s">
        <v>6643</v>
      </c>
      <c r="N2931" s="24" t="str">
        <f t="shared" si="170"/>
        <v>rabat - grupa</v>
      </c>
    </row>
    <row r="2932" spans="1:14" x14ac:dyDescent="0.25">
      <c r="A2932" s="196" t="s">
        <v>2246</v>
      </c>
      <c r="B2932" s="130" t="s">
        <v>2247</v>
      </c>
      <c r="C2932" s="51"/>
      <c r="D2932" s="52"/>
      <c r="E2932" s="289"/>
      <c r="F2932" s="194"/>
      <c r="G2932" s="239">
        <v>5901289538350</v>
      </c>
      <c r="H2932" s="16" t="s">
        <v>2219</v>
      </c>
      <c r="I2932" s="113">
        <v>12.62</v>
      </c>
      <c r="J2932" s="115">
        <f>VLOOKUP(M2932,'Grupy rabatowe'!A:E,5,0)</f>
        <v>0</v>
      </c>
      <c r="K2932" s="100">
        <f t="shared" si="171"/>
        <v>0</v>
      </c>
      <c r="L2932" s="18">
        <f t="shared" si="172"/>
        <v>12.62</v>
      </c>
      <c r="M2932" s="19" t="s">
        <v>6643</v>
      </c>
      <c r="N2932" s="24" t="str">
        <f t="shared" si="170"/>
        <v>rabat - grupa</v>
      </c>
    </row>
    <row r="2933" spans="1:14" x14ac:dyDescent="0.25">
      <c r="A2933" s="196" t="s">
        <v>2248</v>
      </c>
      <c r="B2933" s="130" t="s">
        <v>2249</v>
      </c>
      <c r="C2933" s="51"/>
      <c r="D2933" s="52"/>
      <c r="E2933" s="289"/>
      <c r="F2933" s="194"/>
      <c r="G2933" s="239">
        <v>5901289538367</v>
      </c>
      <c r="H2933" s="16" t="s">
        <v>2219</v>
      </c>
      <c r="I2933" s="113">
        <v>19.71</v>
      </c>
      <c r="J2933" s="115">
        <f>VLOOKUP(M2933,'Grupy rabatowe'!A:E,5,0)</f>
        <v>0</v>
      </c>
      <c r="K2933" s="100">
        <f t="shared" si="171"/>
        <v>0</v>
      </c>
      <c r="L2933" s="18">
        <f t="shared" si="172"/>
        <v>19.71</v>
      </c>
      <c r="M2933" s="19" t="s">
        <v>6643</v>
      </c>
      <c r="N2933" s="24" t="str">
        <f t="shared" si="170"/>
        <v>rabat - grupa</v>
      </c>
    </row>
    <row r="2934" spans="1:14" x14ac:dyDescent="0.25">
      <c r="A2934" s="196" t="s">
        <v>2250</v>
      </c>
      <c r="B2934" s="130" t="s">
        <v>2251</v>
      </c>
      <c r="C2934" s="51" t="s">
        <v>59</v>
      </c>
      <c r="D2934" s="52"/>
      <c r="E2934" s="289"/>
      <c r="F2934" s="194"/>
      <c r="G2934" s="239">
        <v>5901289538466</v>
      </c>
      <c r="H2934" s="16" t="s">
        <v>17</v>
      </c>
      <c r="I2934" s="113">
        <v>5.83</v>
      </c>
      <c r="J2934" s="115">
        <f>VLOOKUP(M2934,'Grupy rabatowe'!A:E,5,0)</f>
        <v>0</v>
      </c>
      <c r="K2934" s="100">
        <f t="shared" si="171"/>
        <v>0</v>
      </c>
      <c r="L2934" s="18">
        <f t="shared" si="172"/>
        <v>5.83</v>
      </c>
      <c r="M2934" s="19" t="s">
        <v>6644</v>
      </c>
      <c r="N2934" s="24" t="str">
        <f t="shared" si="170"/>
        <v>rabat - grupa</v>
      </c>
    </row>
    <row r="2935" spans="1:14" x14ac:dyDescent="0.25">
      <c r="A2935" s="196" t="s">
        <v>2252</v>
      </c>
      <c r="B2935" s="130" t="s">
        <v>2253</v>
      </c>
      <c r="C2935" s="51" t="s">
        <v>59</v>
      </c>
      <c r="D2935" s="52"/>
      <c r="E2935" s="289"/>
      <c r="F2935" s="194"/>
      <c r="G2935" s="239">
        <v>5901289535809</v>
      </c>
      <c r="H2935" s="16" t="s">
        <v>17</v>
      </c>
      <c r="I2935" s="113">
        <v>6.62</v>
      </c>
      <c r="J2935" s="115">
        <f>VLOOKUP(M2935,'Grupy rabatowe'!A:E,5,0)</f>
        <v>0</v>
      </c>
      <c r="K2935" s="100">
        <f t="shared" si="171"/>
        <v>0</v>
      </c>
      <c r="L2935" s="18">
        <f t="shared" si="172"/>
        <v>6.62</v>
      </c>
      <c r="M2935" s="19" t="s">
        <v>6644</v>
      </c>
      <c r="N2935" s="24" t="str">
        <f t="shared" si="170"/>
        <v>rabat - grupa</v>
      </c>
    </row>
    <row r="2936" spans="1:14" x14ac:dyDescent="0.25">
      <c r="A2936" s="196" t="s">
        <v>2254</v>
      </c>
      <c r="B2936" s="130" t="s">
        <v>2255</v>
      </c>
      <c r="C2936" s="51" t="s">
        <v>59</v>
      </c>
      <c r="D2936" s="52"/>
      <c r="E2936" s="289"/>
      <c r="F2936" s="194"/>
      <c r="G2936" s="239">
        <v>5901289535816</v>
      </c>
      <c r="H2936" s="16" t="s">
        <v>17</v>
      </c>
      <c r="I2936" s="113">
        <v>6.78</v>
      </c>
      <c r="J2936" s="115">
        <f>VLOOKUP(M2936,'Grupy rabatowe'!A:E,5,0)</f>
        <v>0</v>
      </c>
      <c r="K2936" s="100">
        <f t="shared" si="171"/>
        <v>0</v>
      </c>
      <c r="L2936" s="18">
        <f t="shared" si="172"/>
        <v>6.78</v>
      </c>
      <c r="M2936" s="19" t="s">
        <v>6644</v>
      </c>
      <c r="N2936" s="24" t="str">
        <f t="shared" si="170"/>
        <v>rabat - grupa</v>
      </c>
    </row>
    <row r="2937" spans="1:14" x14ac:dyDescent="0.25">
      <c r="A2937" s="196" t="s">
        <v>2256</v>
      </c>
      <c r="B2937" s="130" t="s">
        <v>2257</v>
      </c>
      <c r="C2937" s="51" t="s">
        <v>59</v>
      </c>
      <c r="D2937" s="52"/>
      <c r="E2937" s="289"/>
      <c r="F2937" s="194"/>
      <c r="G2937" s="239">
        <v>5901289535823</v>
      </c>
      <c r="H2937" s="16" t="s">
        <v>17</v>
      </c>
      <c r="I2937" s="113">
        <v>6.97</v>
      </c>
      <c r="J2937" s="115">
        <f>VLOOKUP(M2937,'Grupy rabatowe'!A:E,5,0)</f>
        <v>0</v>
      </c>
      <c r="K2937" s="100">
        <f t="shared" si="171"/>
        <v>0</v>
      </c>
      <c r="L2937" s="18">
        <f t="shared" si="172"/>
        <v>6.97</v>
      </c>
      <c r="M2937" s="19" t="s">
        <v>6644</v>
      </c>
      <c r="N2937" s="24" t="str">
        <f t="shared" si="170"/>
        <v>rabat - grupa</v>
      </c>
    </row>
    <row r="2938" spans="1:14" x14ac:dyDescent="0.25">
      <c r="A2938" s="196" t="s">
        <v>2258</v>
      </c>
      <c r="B2938" s="130" t="s">
        <v>2259</v>
      </c>
      <c r="C2938" s="51" t="s">
        <v>59</v>
      </c>
      <c r="D2938" s="52"/>
      <c r="E2938" s="289"/>
      <c r="F2938" s="194"/>
      <c r="G2938" s="239">
        <v>5901289535830</v>
      </c>
      <c r="H2938" s="16" t="s">
        <v>17</v>
      </c>
      <c r="I2938" s="113">
        <v>8.82</v>
      </c>
      <c r="J2938" s="115">
        <f>VLOOKUP(M2938,'Grupy rabatowe'!A:E,5,0)</f>
        <v>0</v>
      </c>
      <c r="K2938" s="100">
        <f t="shared" si="171"/>
        <v>0</v>
      </c>
      <c r="L2938" s="18">
        <f t="shared" si="172"/>
        <v>8.82</v>
      </c>
      <c r="M2938" s="19" t="s">
        <v>6644</v>
      </c>
      <c r="N2938" s="24" t="str">
        <f t="shared" si="170"/>
        <v>rabat - grupa</v>
      </c>
    </row>
    <row r="2939" spans="1:14" x14ac:dyDescent="0.25">
      <c r="A2939" s="196" t="s">
        <v>2260</v>
      </c>
      <c r="B2939" s="130" t="s">
        <v>2261</v>
      </c>
      <c r="C2939" s="51" t="s">
        <v>59</v>
      </c>
      <c r="D2939" s="52"/>
      <c r="E2939" s="289"/>
      <c r="F2939" s="194"/>
      <c r="G2939" s="239">
        <v>5901289538473</v>
      </c>
      <c r="H2939" s="16" t="s">
        <v>17</v>
      </c>
      <c r="I2939" s="113">
        <v>10.49</v>
      </c>
      <c r="J2939" s="115">
        <f>VLOOKUP(M2939,'Grupy rabatowe'!A:E,5,0)</f>
        <v>0</v>
      </c>
      <c r="K2939" s="100">
        <f t="shared" si="171"/>
        <v>0</v>
      </c>
      <c r="L2939" s="18">
        <f t="shared" si="172"/>
        <v>10.49</v>
      </c>
      <c r="M2939" s="19" t="s">
        <v>6644</v>
      </c>
      <c r="N2939" s="24" t="str">
        <f t="shared" si="170"/>
        <v>rabat - grupa</v>
      </c>
    </row>
    <row r="2940" spans="1:14" x14ac:dyDescent="0.25">
      <c r="A2940" s="196" t="s">
        <v>2262</v>
      </c>
      <c r="B2940" s="130" t="s">
        <v>2263</v>
      </c>
      <c r="C2940" s="51" t="s">
        <v>59</v>
      </c>
      <c r="D2940" s="52"/>
      <c r="E2940" s="289"/>
      <c r="F2940" s="194"/>
      <c r="G2940" s="239">
        <v>5902188709148</v>
      </c>
      <c r="H2940" s="16" t="s">
        <v>17</v>
      </c>
      <c r="I2940" s="113">
        <v>28.29</v>
      </c>
      <c r="J2940" s="115">
        <f>VLOOKUP(M2940,'Grupy rabatowe'!A:E,5,0)</f>
        <v>0</v>
      </c>
      <c r="K2940" s="100">
        <f t="shared" si="171"/>
        <v>0</v>
      </c>
      <c r="L2940" s="18">
        <f t="shared" si="172"/>
        <v>28.29</v>
      </c>
      <c r="M2940" s="19" t="s">
        <v>6644</v>
      </c>
      <c r="N2940" s="24" t="str">
        <f t="shared" si="170"/>
        <v>rabat - grupa</v>
      </c>
    </row>
    <row r="2941" spans="1:14" x14ac:dyDescent="0.25">
      <c r="A2941" s="196" t="s">
        <v>2264</v>
      </c>
      <c r="B2941" s="130" t="s">
        <v>2265</v>
      </c>
      <c r="C2941" s="51" t="s">
        <v>59</v>
      </c>
      <c r="D2941" s="52"/>
      <c r="E2941" s="289"/>
      <c r="F2941" s="194"/>
      <c r="G2941" s="239">
        <v>5902188709155</v>
      </c>
      <c r="H2941" s="16" t="s">
        <v>17</v>
      </c>
      <c r="I2941" s="113">
        <v>33.450000000000003</v>
      </c>
      <c r="J2941" s="115">
        <f>VLOOKUP(M2941,'Grupy rabatowe'!A:E,5,0)</f>
        <v>0</v>
      </c>
      <c r="K2941" s="100">
        <f t="shared" si="171"/>
        <v>0</v>
      </c>
      <c r="L2941" s="18">
        <f t="shared" si="172"/>
        <v>33.450000000000003</v>
      </c>
      <c r="M2941" s="19" t="s">
        <v>6644</v>
      </c>
      <c r="N2941" s="24" t="str">
        <f t="shared" si="170"/>
        <v>rabat - grupa</v>
      </c>
    </row>
    <row r="2942" spans="1:14" x14ac:dyDescent="0.25">
      <c r="A2942" s="196" t="s">
        <v>2266</v>
      </c>
      <c r="B2942" s="130" t="s">
        <v>2267</v>
      </c>
      <c r="C2942" s="51"/>
      <c r="D2942" s="52"/>
      <c r="E2942" s="289"/>
      <c r="F2942" s="194"/>
      <c r="G2942" s="239">
        <v>5902188704136</v>
      </c>
      <c r="H2942" s="16" t="s">
        <v>2219</v>
      </c>
      <c r="I2942" s="113">
        <v>1.75</v>
      </c>
      <c r="J2942" s="115">
        <f>VLOOKUP(M2942,'Grupy rabatowe'!A:E,5,0)</f>
        <v>0</v>
      </c>
      <c r="K2942" s="100">
        <f t="shared" si="171"/>
        <v>0</v>
      </c>
      <c r="L2942" s="18">
        <f t="shared" si="172"/>
        <v>1.75</v>
      </c>
      <c r="M2942" s="19" t="s">
        <v>4612</v>
      </c>
      <c r="N2942" s="24" t="str">
        <f t="shared" ref="N2942:N3005" si="173">IF(J2942=K2942,"rabat - grupa","rabat - produkt")</f>
        <v>rabat - grupa</v>
      </c>
    </row>
    <row r="2943" spans="1:14" x14ac:dyDescent="0.25">
      <c r="A2943" s="196" t="s">
        <v>2268</v>
      </c>
      <c r="B2943" s="130" t="s">
        <v>2269</v>
      </c>
      <c r="C2943" s="51"/>
      <c r="D2943" s="52"/>
      <c r="E2943" s="289"/>
      <c r="F2943" s="194"/>
      <c r="G2943" s="239">
        <v>5902188704143</v>
      </c>
      <c r="H2943" s="16" t="s">
        <v>2219</v>
      </c>
      <c r="I2943" s="113">
        <v>2.13</v>
      </c>
      <c r="J2943" s="115">
        <f>VLOOKUP(M2943,'Grupy rabatowe'!A:E,5,0)</f>
        <v>0</v>
      </c>
      <c r="K2943" s="100">
        <f t="shared" si="171"/>
        <v>0</v>
      </c>
      <c r="L2943" s="18">
        <f t="shared" si="172"/>
        <v>2.13</v>
      </c>
      <c r="M2943" s="19" t="s">
        <v>4612</v>
      </c>
      <c r="N2943" s="24" t="str">
        <f t="shared" si="173"/>
        <v>rabat - grupa</v>
      </c>
    </row>
    <row r="2944" spans="1:14" x14ac:dyDescent="0.25">
      <c r="A2944" s="196" t="s">
        <v>2270</v>
      </c>
      <c r="B2944" s="130" t="s">
        <v>2271</v>
      </c>
      <c r="C2944" s="51"/>
      <c r="D2944" s="52"/>
      <c r="E2944" s="50"/>
      <c r="F2944" s="194"/>
      <c r="G2944" s="239">
        <v>5902188704150</v>
      </c>
      <c r="H2944" s="16" t="s">
        <v>2219</v>
      </c>
      <c r="I2944" s="113">
        <v>2.71</v>
      </c>
      <c r="J2944" s="115">
        <f>VLOOKUP(M2944,'Grupy rabatowe'!A:E,5,0)</f>
        <v>0</v>
      </c>
      <c r="K2944" s="100">
        <f t="shared" si="171"/>
        <v>0</v>
      </c>
      <c r="L2944" s="18">
        <f t="shared" si="172"/>
        <v>2.71</v>
      </c>
      <c r="M2944" s="19" t="s">
        <v>4612</v>
      </c>
      <c r="N2944" s="24" t="str">
        <f t="shared" si="173"/>
        <v>rabat - grupa</v>
      </c>
    </row>
    <row r="2945" spans="1:14" x14ac:dyDescent="0.25">
      <c r="A2945" s="196" t="s">
        <v>2272</v>
      </c>
      <c r="B2945" s="130" t="s">
        <v>2273</v>
      </c>
      <c r="C2945" s="51"/>
      <c r="D2945" s="52"/>
      <c r="E2945" s="50"/>
      <c r="F2945" s="194"/>
      <c r="G2945" s="239">
        <v>5902188704167</v>
      </c>
      <c r="H2945" s="16" t="s">
        <v>2219</v>
      </c>
      <c r="I2945" s="113">
        <v>3.68</v>
      </c>
      <c r="J2945" s="115">
        <f>VLOOKUP(M2945,'Grupy rabatowe'!A:E,5,0)</f>
        <v>0</v>
      </c>
      <c r="K2945" s="100">
        <f t="shared" si="171"/>
        <v>0</v>
      </c>
      <c r="L2945" s="18">
        <f t="shared" si="172"/>
        <v>3.68</v>
      </c>
      <c r="M2945" s="19" t="s">
        <v>4612</v>
      </c>
      <c r="N2945" s="24" t="str">
        <f t="shared" si="173"/>
        <v>rabat - grupa</v>
      </c>
    </row>
    <row r="2946" spans="1:14" x14ac:dyDescent="0.25">
      <c r="A2946" s="196" t="s">
        <v>2274</v>
      </c>
      <c r="B2946" s="130" t="s">
        <v>2275</v>
      </c>
      <c r="C2946" s="51"/>
      <c r="D2946" s="52"/>
      <c r="E2946" s="50"/>
      <c r="F2946" s="194"/>
      <c r="G2946" s="239">
        <v>5902188704174</v>
      </c>
      <c r="H2946" s="16" t="s">
        <v>2219</v>
      </c>
      <c r="I2946" s="113">
        <v>5</v>
      </c>
      <c r="J2946" s="115">
        <f>VLOOKUP(M2946,'Grupy rabatowe'!A:E,5,0)</f>
        <v>0</v>
      </c>
      <c r="K2946" s="100">
        <f t="shared" si="171"/>
        <v>0</v>
      </c>
      <c r="L2946" s="18">
        <f t="shared" si="172"/>
        <v>5</v>
      </c>
      <c r="M2946" s="19" t="s">
        <v>4612</v>
      </c>
      <c r="N2946" s="24" t="str">
        <f t="shared" si="173"/>
        <v>rabat - grupa</v>
      </c>
    </row>
    <row r="2947" spans="1:14" x14ac:dyDescent="0.25">
      <c r="A2947" s="196" t="s">
        <v>2276</v>
      </c>
      <c r="B2947" s="130" t="s">
        <v>2277</v>
      </c>
      <c r="C2947" s="51"/>
      <c r="D2947" s="52"/>
      <c r="E2947" s="50"/>
      <c r="F2947" s="194"/>
      <c r="G2947" s="239">
        <v>5902188704181</v>
      </c>
      <c r="H2947" s="16" t="s">
        <v>2219</v>
      </c>
      <c r="I2947" s="113">
        <v>5.59</v>
      </c>
      <c r="J2947" s="115">
        <f>VLOOKUP(M2947,'Grupy rabatowe'!A:E,5,0)</f>
        <v>0</v>
      </c>
      <c r="K2947" s="100">
        <f t="shared" si="171"/>
        <v>0</v>
      </c>
      <c r="L2947" s="18">
        <f t="shared" si="172"/>
        <v>5.59</v>
      </c>
      <c r="M2947" s="19" t="s">
        <v>4612</v>
      </c>
      <c r="N2947" s="24" t="str">
        <f t="shared" si="173"/>
        <v>rabat - grupa</v>
      </c>
    </row>
    <row r="2948" spans="1:14" x14ac:dyDescent="0.25">
      <c r="A2948" s="196" t="s">
        <v>2278</v>
      </c>
      <c r="B2948" s="130" t="s">
        <v>2279</v>
      </c>
      <c r="C2948" s="51"/>
      <c r="D2948" s="52"/>
      <c r="E2948" s="50"/>
      <c r="F2948" s="194"/>
      <c r="G2948" s="239">
        <v>5902188704198</v>
      </c>
      <c r="H2948" s="16" t="s">
        <v>2219</v>
      </c>
      <c r="I2948" s="113">
        <v>8.5299999999999994</v>
      </c>
      <c r="J2948" s="115">
        <f>VLOOKUP(M2948,'Grupy rabatowe'!A:E,5,0)</f>
        <v>0</v>
      </c>
      <c r="K2948" s="100">
        <f t="shared" si="171"/>
        <v>0</v>
      </c>
      <c r="L2948" s="18">
        <f t="shared" si="172"/>
        <v>8.5299999999999994</v>
      </c>
      <c r="M2948" s="19" t="s">
        <v>4612</v>
      </c>
      <c r="N2948" s="24" t="str">
        <f t="shared" si="173"/>
        <v>rabat - grupa</v>
      </c>
    </row>
    <row r="2949" spans="1:14" x14ac:dyDescent="0.25">
      <c r="A2949" s="196" t="s">
        <v>2280</v>
      </c>
      <c r="B2949" s="130" t="s">
        <v>2281</v>
      </c>
      <c r="C2949" s="51"/>
      <c r="D2949" s="52"/>
      <c r="E2949" s="50"/>
      <c r="F2949" s="194"/>
      <c r="G2949" s="239">
        <v>5902188704204</v>
      </c>
      <c r="H2949" s="16" t="s">
        <v>2219</v>
      </c>
      <c r="I2949" s="113">
        <v>12.15</v>
      </c>
      <c r="J2949" s="115">
        <f>VLOOKUP(M2949,'Grupy rabatowe'!A:E,5,0)</f>
        <v>0</v>
      </c>
      <c r="K2949" s="100">
        <f t="shared" si="171"/>
        <v>0</v>
      </c>
      <c r="L2949" s="18">
        <f t="shared" si="172"/>
        <v>12.15</v>
      </c>
      <c r="M2949" s="19" t="s">
        <v>4612</v>
      </c>
      <c r="N2949" s="24" t="str">
        <f t="shared" si="173"/>
        <v>rabat - grupa</v>
      </c>
    </row>
    <row r="2950" spans="1:14" x14ac:dyDescent="0.25">
      <c r="A2950" s="196" t="s">
        <v>2282</v>
      </c>
      <c r="B2950" s="130" t="s">
        <v>2283</v>
      </c>
      <c r="C2950" s="51"/>
      <c r="D2950" s="52"/>
      <c r="E2950" s="50"/>
      <c r="F2950" s="194"/>
      <c r="G2950" s="239">
        <v>5902188704211</v>
      </c>
      <c r="H2950" s="16" t="s">
        <v>2219</v>
      </c>
      <c r="I2950" s="113">
        <v>17.68</v>
      </c>
      <c r="J2950" s="115">
        <f>VLOOKUP(M2950,'Grupy rabatowe'!A:E,5,0)</f>
        <v>0</v>
      </c>
      <c r="K2950" s="100">
        <f t="shared" si="171"/>
        <v>0</v>
      </c>
      <c r="L2950" s="18">
        <f t="shared" si="172"/>
        <v>17.68</v>
      </c>
      <c r="M2950" s="19" t="s">
        <v>4612</v>
      </c>
      <c r="N2950" s="24" t="str">
        <f t="shared" si="173"/>
        <v>rabat - grupa</v>
      </c>
    </row>
    <row r="2951" spans="1:14" x14ac:dyDescent="0.25">
      <c r="A2951" s="196" t="s">
        <v>2284</v>
      </c>
      <c r="B2951" s="130" t="s">
        <v>4640</v>
      </c>
      <c r="C2951" s="51"/>
      <c r="D2951" s="52"/>
      <c r="E2951" s="50"/>
      <c r="F2951" s="194"/>
      <c r="G2951" s="239">
        <v>5902188704228</v>
      </c>
      <c r="H2951" s="16" t="s">
        <v>2219</v>
      </c>
      <c r="I2951" s="113">
        <v>2.25</v>
      </c>
      <c r="J2951" s="115">
        <f>VLOOKUP(M2951,'Grupy rabatowe'!A:E,5,0)</f>
        <v>0</v>
      </c>
      <c r="K2951" s="100">
        <f t="shared" si="171"/>
        <v>0</v>
      </c>
      <c r="L2951" s="18">
        <f t="shared" si="172"/>
        <v>2.25</v>
      </c>
      <c r="M2951" s="19" t="s">
        <v>4613</v>
      </c>
      <c r="N2951" s="24" t="str">
        <f t="shared" si="173"/>
        <v>rabat - grupa</v>
      </c>
    </row>
    <row r="2952" spans="1:14" x14ac:dyDescent="0.25">
      <c r="A2952" s="196" t="s">
        <v>2285</v>
      </c>
      <c r="B2952" s="130" t="s">
        <v>4641</v>
      </c>
      <c r="C2952" s="51"/>
      <c r="D2952" s="52"/>
      <c r="E2952" s="50"/>
      <c r="F2952" s="194"/>
      <c r="G2952" s="239">
        <v>5902188704235</v>
      </c>
      <c r="H2952" s="16" t="s">
        <v>2219</v>
      </c>
      <c r="I2952" s="113">
        <v>2.48</v>
      </c>
      <c r="J2952" s="115">
        <f>VLOOKUP(M2952,'Grupy rabatowe'!A:E,5,0)</f>
        <v>0</v>
      </c>
      <c r="K2952" s="100">
        <f t="shared" ref="K2952:K3015" si="174">J2952</f>
        <v>0</v>
      </c>
      <c r="L2952" s="18">
        <f t="shared" ref="L2952:L3015" si="175">I2952*(1-K2952)</f>
        <v>2.48</v>
      </c>
      <c r="M2952" s="19" t="s">
        <v>4613</v>
      </c>
      <c r="N2952" s="24" t="str">
        <f t="shared" si="173"/>
        <v>rabat - grupa</v>
      </c>
    </row>
    <row r="2953" spans="1:14" x14ac:dyDescent="0.25">
      <c r="A2953" s="196" t="s">
        <v>2286</v>
      </c>
      <c r="B2953" s="130" t="s">
        <v>4642</v>
      </c>
      <c r="C2953" s="51"/>
      <c r="D2953" s="52"/>
      <c r="E2953" s="50"/>
      <c r="F2953" s="194"/>
      <c r="G2953" s="239">
        <v>5902188704242</v>
      </c>
      <c r="H2953" s="16" t="s">
        <v>2219</v>
      </c>
      <c r="I2953" s="113">
        <v>3.08</v>
      </c>
      <c r="J2953" s="115">
        <f>VLOOKUP(M2953,'Grupy rabatowe'!A:E,5,0)</f>
        <v>0</v>
      </c>
      <c r="K2953" s="100">
        <f t="shared" si="174"/>
        <v>0</v>
      </c>
      <c r="L2953" s="18">
        <f t="shared" si="175"/>
        <v>3.08</v>
      </c>
      <c r="M2953" s="19" t="s">
        <v>4613</v>
      </c>
      <c r="N2953" s="24" t="str">
        <f t="shared" si="173"/>
        <v>rabat - grupa</v>
      </c>
    </row>
    <row r="2954" spans="1:14" x14ac:dyDescent="0.25">
      <c r="A2954" s="196" t="s">
        <v>2287</v>
      </c>
      <c r="B2954" s="130" t="s">
        <v>4643</v>
      </c>
      <c r="C2954" s="51"/>
      <c r="D2954" s="52"/>
      <c r="E2954" s="50"/>
      <c r="F2954" s="194"/>
      <c r="G2954" s="239">
        <v>5902188704259</v>
      </c>
      <c r="H2954" s="16" t="s">
        <v>2219</v>
      </c>
      <c r="I2954" s="113">
        <v>4.57</v>
      </c>
      <c r="J2954" s="115">
        <f>VLOOKUP(M2954,'Grupy rabatowe'!A:E,5,0)</f>
        <v>0</v>
      </c>
      <c r="K2954" s="100">
        <f t="shared" si="174"/>
        <v>0</v>
      </c>
      <c r="L2954" s="18">
        <f t="shared" si="175"/>
        <v>4.57</v>
      </c>
      <c r="M2954" s="19" t="s">
        <v>4613</v>
      </c>
      <c r="N2954" s="24" t="str">
        <f t="shared" si="173"/>
        <v>rabat - grupa</v>
      </c>
    </row>
    <row r="2955" spans="1:14" x14ac:dyDescent="0.25">
      <c r="A2955" s="196" t="s">
        <v>2288</v>
      </c>
      <c r="B2955" s="130" t="s">
        <v>4644</v>
      </c>
      <c r="C2955" s="51"/>
      <c r="D2955" s="52"/>
      <c r="E2955" s="50"/>
      <c r="F2955" s="194"/>
      <c r="G2955" s="239">
        <v>5902188704266</v>
      </c>
      <c r="H2955" s="16" t="s">
        <v>2219</v>
      </c>
      <c r="I2955" s="113">
        <v>5.62</v>
      </c>
      <c r="J2955" s="115">
        <f>VLOOKUP(M2955,'Grupy rabatowe'!A:E,5,0)</f>
        <v>0</v>
      </c>
      <c r="K2955" s="100">
        <f t="shared" si="174"/>
        <v>0</v>
      </c>
      <c r="L2955" s="18">
        <f t="shared" si="175"/>
        <v>5.62</v>
      </c>
      <c r="M2955" s="19" t="s">
        <v>4613</v>
      </c>
      <c r="N2955" s="24" t="str">
        <f t="shared" si="173"/>
        <v>rabat - grupa</v>
      </c>
    </row>
    <row r="2956" spans="1:14" x14ac:dyDescent="0.25">
      <c r="A2956" s="196" t="s">
        <v>2289</v>
      </c>
      <c r="B2956" s="130" t="s">
        <v>4645</v>
      </c>
      <c r="C2956" s="51"/>
      <c r="D2956" s="52"/>
      <c r="E2956" s="50"/>
      <c r="F2956" s="194"/>
      <c r="G2956" s="239">
        <v>5902188704273</v>
      </c>
      <c r="H2956" s="16" t="s">
        <v>2219</v>
      </c>
      <c r="I2956" s="113">
        <v>6.18</v>
      </c>
      <c r="J2956" s="115">
        <f>VLOOKUP(M2956,'Grupy rabatowe'!A:E,5,0)</f>
        <v>0</v>
      </c>
      <c r="K2956" s="100">
        <f t="shared" si="174"/>
        <v>0</v>
      </c>
      <c r="L2956" s="18">
        <f t="shared" si="175"/>
        <v>6.18</v>
      </c>
      <c r="M2956" s="19" t="s">
        <v>4613</v>
      </c>
      <c r="N2956" s="24" t="str">
        <f t="shared" si="173"/>
        <v>rabat - grupa</v>
      </c>
    </row>
    <row r="2957" spans="1:14" x14ac:dyDescent="0.25">
      <c r="A2957" s="196" t="s">
        <v>2290</v>
      </c>
      <c r="B2957" s="130" t="s">
        <v>4646</v>
      </c>
      <c r="C2957" s="51"/>
      <c r="D2957" s="52"/>
      <c r="E2957" s="50"/>
      <c r="F2957" s="194"/>
      <c r="G2957" s="239">
        <v>5902188704280</v>
      </c>
      <c r="H2957" s="16" t="s">
        <v>2219</v>
      </c>
      <c r="I2957" s="113">
        <v>9.2100000000000009</v>
      </c>
      <c r="J2957" s="115">
        <f>VLOOKUP(M2957,'Grupy rabatowe'!A:E,5,0)</f>
        <v>0</v>
      </c>
      <c r="K2957" s="100">
        <f t="shared" si="174"/>
        <v>0</v>
      </c>
      <c r="L2957" s="18">
        <f t="shared" si="175"/>
        <v>9.2100000000000009</v>
      </c>
      <c r="M2957" s="19" t="s">
        <v>4613</v>
      </c>
      <c r="N2957" s="24" t="str">
        <f t="shared" si="173"/>
        <v>rabat - grupa</v>
      </c>
    </row>
    <row r="2958" spans="1:14" x14ac:dyDescent="0.25">
      <c r="A2958" s="196" t="s">
        <v>2368</v>
      </c>
      <c r="B2958" s="130" t="s">
        <v>2369</v>
      </c>
      <c r="C2958" s="51"/>
      <c r="D2958" s="52"/>
      <c r="E2958" s="50"/>
      <c r="F2958" s="194" t="s">
        <v>5349</v>
      </c>
      <c r="G2958" s="239">
        <v>5901289532020</v>
      </c>
      <c r="H2958" s="16" t="s">
        <v>5049</v>
      </c>
      <c r="I2958" s="113">
        <v>19.899999999999999</v>
      </c>
      <c r="J2958" s="115">
        <f>VLOOKUP(M2958,'Grupy rabatowe'!A:E,5,0)</f>
        <v>0</v>
      </c>
      <c r="K2958" s="100">
        <f t="shared" si="174"/>
        <v>0</v>
      </c>
      <c r="L2958" s="18">
        <f t="shared" si="175"/>
        <v>19.899999999999999</v>
      </c>
      <c r="M2958" s="19" t="s">
        <v>2370</v>
      </c>
      <c r="N2958" s="24" t="str">
        <f t="shared" si="173"/>
        <v>rabat - grupa</v>
      </c>
    </row>
    <row r="2959" spans="1:14" x14ac:dyDescent="0.25">
      <c r="A2959" s="196" t="s">
        <v>2373</v>
      </c>
      <c r="B2959" s="130" t="s">
        <v>2374</v>
      </c>
      <c r="C2959" s="51"/>
      <c r="D2959" s="52"/>
      <c r="E2959" s="50"/>
      <c r="F2959" s="194" t="s">
        <v>5350</v>
      </c>
      <c r="G2959" s="239">
        <v>5901289532037</v>
      </c>
      <c r="H2959" s="16" t="s">
        <v>5049</v>
      </c>
      <c r="I2959" s="113">
        <v>23.59</v>
      </c>
      <c r="J2959" s="115">
        <f>VLOOKUP(M2959,'Grupy rabatowe'!A:E,5,0)</f>
        <v>0</v>
      </c>
      <c r="K2959" s="100">
        <f t="shared" si="174"/>
        <v>0</v>
      </c>
      <c r="L2959" s="18">
        <f t="shared" si="175"/>
        <v>23.59</v>
      </c>
      <c r="M2959" s="19" t="s">
        <v>2370</v>
      </c>
      <c r="N2959" s="24" t="str">
        <f t="shared" si="173"/>
        <v>rabat - grupa</v>
      </c>
    </row>
    <row r="2960" spans="1:14" x14ac:dyDescent="0.25">
      <c r="A2960" s="196" t="s">
        <v>2377</v>
      </c>
      <c r="B2960" s="130" t="s">
        <v>2378</v>
      </c>
      <c r="C2960" s="51"/>
      <c r="D2960" s="52"/>
      <c r="E2960" s="50"/>
      <c r="F2960" s="194" t="s">
        <v>5351</v>
      </c>
      <c r="G2960" s="239">
        <v>5902188706222</v>
      </c>
      <c r="H2960" s="16" t="s">
        <v>5049</v>
      </c>
      <c r="I2960" s="113">
        <v>16.12</v>
      </c>
      <c r="J2960" s="115">
        <f>VLOOKUP(M2960,'Grupy rabatowe'!A:E,5,0)</f>
        <v>0</v>
      </c>
      <c r="K2960" s="100">
        <f t="shared" si="174"/>
        <v>0</v>
      </c>
      <c r="L2960" s="18">
        <f t="shared" si="175"/>
        <v>16.12</v>
      </c>
      <c r="M2960" s="19" t="s">
        <v>2370</v>
      </c>
      <c r="N2960" s="24" t="str">
        <f t="shared" si="173"/>
        <v>rabat - grupa</v>
      </c>
    </row>
    <row r="2961" spans="1:14" x14ac:dyDescent="0.25">
      <c r="A2961" s="196" t="s">
        <v>2371</v>
      </c>
      <c r="B2961" s="130" t="s">
        <v>2372</v>
      </c>
      <c r="C2961" s="51"/>
      <c r="D2961" s="52"/>
      <c r="E2961" s="50"/>
      <c r="F2961" s="194" t="s">
        <v>5352</v>
      </c>
      <c r="G2961" s="239">
        <v>5901289535861</v>
      </c>
      <c r="H2961" s="16" t="s">
        <v>5049</v>
      </c>
      <c r="I2961" s="113">
        <v>22.02</v>
      </c>
      <c r="J2961" s="115">
        <f>VLOOKUP(M2961,'Grupy rabatowe'!A:E,5,0)</f>
        <v>0</v>
      </c>
      <c r="K2961" s="100">
        <f t="shared" si="174"/>
        <v>0</v>
      </c>
      <c r="L2961" s="18">
        <f t="shared" si="175"/>
        <v>22.02</v>
      </c>
      <c r="M2961" s="19" t="s">
        <v>2370</v>
      </c>
      <c r="N2961" s="24" t="str">
        <f t="shared" si="173"/>
        <v>rabat - grupa</v>
      </c>
    </row>
    <row r="2962" spans="1:14" x14ac:dyDescent="0.25">
      <c r="A2962" s="196" t="s">
        <v>2375</v>
      </c>
      <c r="B2962" s="130" t="s">
        <v>2376</v>
      </c>
      <c r="C2962" s="51"/>
      <c r="D2962" s="52"/>
      <c r="E2962" s="50"/>
      <c r="F2962" s="194" t="s">
        <v>5353</v>
      </c>
      <c r="G2962" s="239">
        <v>5901289539685</v>
      </c>
      <c r="H2962" s="16" t="s">
        <v>5049</v>
      </c>
      <c r="I2962" s="113">
        <v>26.42</v>
      </c>
      <c r="J2962" s="115">
        <f>VLOOKUP(M2962,'Grupy rabatowe'!A:E,5,0)</f>
        <v>0</v>
      </c>
      <c r="K2962" s="100">
        <f t="shared" si="174"/>
        <v>0</v>
      </c>
      <c r="L2962" s="18">
        <f t="shared" si="175"/>
        <v>26.42</v>
      </c>
      <c r="M2962" s="19" t="s">
        <v>2370</v>
      </c>
      <c r="N2962" s="24" t="str">
        <f t="shared" si="173"/>
        <v>rabat - grupa</v>
      </c>
    </row>
    <row r="2963" spans="1:14" x14ac:dyDescent="0.25">
      <c r="A2963" s="196" t="s">
        <v>2379</v>
      </c>
      <c r="B2963" s="130" t="s">
        <v>2380</v>
      </c>
      <c r="C2963" s="51"/>
      <c r="D2963" s="52"/>
      <c r="E2963" s="50"/>
      <c r="F2963" s="194" t="s">
        <v>5354</v>
      </c>
      <c r="G2963" s="239">
        <v>5902188706215</v>
      </c>
      <c r="H2963" s="16" t="s">
        <v>5049</v>
      </c>
      <c r="I2963" s="113">
        <v>18.690000000000001</v>
      </c>
      <c r="J2963" s="115">
        <f>VLOOKUP(M2963,'Grupy rabatowe'!A:E,5,0)</f>
        <v>0</v>
      </c>
      <c r="K2963" s="100">
        <f t="shared" si="174"/>
        <v>0</v>
      </c>
      <c r="L2963" s="18">
        <f t="shared" si="175"/>
        <v>18.690000000000001</v>
      </c>
      <c r="M2963" s="19" t="s">
        <v>2370</v>
      </c>
      <c r="N2963" s="24" t="str">
        <f t="shared" si="173"/>
        <v>rabat - grupa</v>
      </c>
    </row>
    <row r="2964" spans="1:14" x14ac:dyDescent="0.25">
      <c r="A2964" s="196" t="s">
        <v>2381</v>
      </c>
      <c r="B2964" s="130" t="s">
        <v>4631</v>
      </c>
      <c r="C2964" s="51"/>
      <c r="D2964" s="52"/>
      <c r="E2964" s="50"/>
      <c r="F2964" s="194"/>
      <c r="G2964" s="239">
        <v>5901289537667</v>
      </c>
      <c r="H2964" s="16" t="s">
        <v>5049</v>
      </c>
      <c r="I2964" s="113">
        <v>5.27</v>
      </c>
      <c r="J2964" s="115">
        <f>VLOOKUP(M2964,'Grupy rabatowe'!A:E,5,0)</f>
        <v>0</v>
      </c>
      <c r="K2964" s="100">
        <f t="shared" si="174"/>
        <v>0</v>
      </c>
      <c r="L2964" s="18">
        <f t="shared" si="175"/>
        <v>5.27</v>
      </c>
      <c r="M2964" s="19" t="s">
        <v>2370</v>
      </c>
      <c r="N2964" s="24" t="str">
        <f t="shared" si="173"/>
        <v>rabat - grupa</v>
      </c>
    </row>
    <row r="2965" spans="1:14" x14ac:dyDescent="0.25">
      <c r="A2965" s="196" t="s">
        <v>2382</v>
      </c>
      <c r="B2965" s="130" t="s">
        <v>4632</v>
      </c>
      <c r="C2965" s="51"/>
      <c r="D2965" s="52"/>
      <c r="E2965" s="50"/>
      <c r="F2965" s="194"/>
      <c r="G2965" s="239">
        <v>5901289537674</v>
      </c>
      <c r="H2965" s="16" t="s">
        <v>5049</v>
      </c>
      <c r="I2965" s="113">
        <v>5.41</v>
      </c>
      <c r="J2965" s="115">
        <f>VLOOKUP(M2965,'Grupy rabatowe'!A:E,5,0)</f>
        <v>0</v>
      </c>
      <c r="K2965" s="100">
        <f t="shared" si="174"/>
        <v>0</v>
      </c>
      <c r="L2965" s="18">
        <f t="shared" si="175"/>
        <v>5.41</v>
      </c>
      <c r="M2965" s="19" t="s">
        <v>2370</v>
      </c>
      <c r="N2965" s="24" t="str">
        <f t="shared" si="173"/>
        <v>rabat - grupa</v>
      </c>
    </row>
    <row r="2966" spans="1:14" x14ac:dyDescent="0.25">
      <c r="A2966" s="196" t="s">
        <v>2383</v>
      </c>
      <c r="B2966" s="130" t="s">
        <v>4633</v>
      </c>
      <c r="C2966" s="51"/>
      <c r="D2966" s="52"/>
      <c r="E2966" s="50"/>
      <c r="F2966" s="194"/>
      <c r="G2966" s="239">
        <v>5901289537681</v>
      </c>
      <c r="H2966" s="16" t="s">
        <v>5049</v>
      </c>
      <c r="I2966" s="113">
        <v>5.92</v>
      </c>
      <c r="J2966" s="115">
        <f>VLOOKUP(M2966,'Grupy rabatowe'!A:E,5,0)</f>
        <v>0</v>
      </c>
      <c r="K2966" s="100">
        <f t="shared" si="174"/>
        <v>0</v>
      </c>
      <c r="L2966" s="18">
        <f t="shared" si="175"/>
        <v>5.92</v>
      </c>
      <c r="M2966" s="19" t="s">
        <v>2370</v>
      </c>
      <c r="N2966" s="24" t="str">
        <f t="shared" si="173"/>
        <v>rabat - grupa</v>
      </c>
    </row>
    <row r="2967" spans="1:14" x14ac:dyDescent="0.25">
      <c r="A2967" s="196" t="s">
        <v>2384</v>
      </c>
      <c r="B2967" s="130" t="s">
        <v>4634</v>
      </c>
      <c r="C2967" s="51"/>
      <c r="D2967" s="52"/>
      <c r="E2967" s="50"/>
      <c r="F2967" s="194"/>
      <c r="G2967" s="239">
        <v>5901289537698</v>
      </c>
      <c r="H2967" s="16" t="s">
        <v>5049</v>
      </c>
      <c r="I2967" s="113">
        <v>6.57</v>
      </c>
      <c r="J2967" s="115">
        <f>VLOOKUP(M2967,'Grupy rabatowe'!A:E,5,0)</f>
        <v>0</v>
      </c>
      <c r="K2967" s="100">
        <f t="shared" si="174"/>
        <v>0</v>
      </c>
      <c r="L2967" s="18">
        <f t="shared" si="175"/>
        <v>6.57</v>
      </c>
      <c r="M2967" s="19" t="s">
        <v>2370</v>
      </c>
      <c r="N2967" s="24" t="str">
        <f t="shared" si="173"/>
        <v>rabat - grupa</v>
      </c>
    </row>
    <row r="2968" spans="1:14" x14ac:dyDescent="0.25">
      <c r="A2968" s="196" t="s">
        <v>2385</v>
      </c>
      <c r="B2968" s="130" t="s">
        <v>4635</v>
      </c>
      <c r="C2968" s="51"/>
      <c r="D2968" s="52"/>
      <c r="E2968" s="50"/>
      <c r="F2968" s="194"/>
      <c r="G2968" s="239">
        <v>5901289537704</v>
      </c>
      <c r="H2968" s="16" t="s">
        <v>5049</v>
      </c>
      <c r="I2968" s="113">
        <v>7.33</v>
      </c>
      <c r="J2968" s="115">
        <f>VLOOKUP(M2968,'Grupy rabatowe'!A:E,5,0)</f>
        <v>0</v>
      </c>
      <c r="K2968" s="100">
        <f t="shared" si="174"/>
        <v>0</v>
      </c>
      <c r="L2968" s="18">
        <f t="shared" si="175"/>
        <v>7.33</v>
      </c>
      <c r="M2968" s="19" t="s">
        <v>2370</v>
      </c>
      <c r="N2968" s="24" t="str">
        <f t="shared" si="173"/>
        <v>rabat - grupa</v>
      </c>
    </row>
    <row r="2969" spans="1:14" x14ac:dyDescent="0.25">
      <c r="A2969" s="196" t="s">
        <v>2386</v>
      </c>
      <c r="B2969" s="130" t="s">
        <v>4636</v>
      </c>
      <c r="C2969" s="51"/>
      <c r="D2969" s="52"/>
      <c r="E2969" s="50"/>
      <c r="F2969" s="194"/>
      <c r="G2969" s="239">
        <v>5901289537544</v>
      </c>
      <c r="H2969" s="16" t="s">
        <v>5049</v>
      </c>
      <c r="I2969" s="113">
        <v>7.73</v>
      </c>
      <c r="J2969" s="115">
        <f>VLOOKUP(M2969,'Grupy rabatowe'!A:E,5,0)</f>
        <v>0</v>
      </c>
      <c r="K2969" s="100">
        <f t="shared" si="174"/>
        <v>0</v>
      </c>
      <c r="L2969" s="18">
        <f t="shared" si="175"/>
        <v>7.73</v>
      </c>
      <c r="M2969" s="19" t="s">
        <v>2370</v>
      </c>
      <c r="N2969" s="24" t="str">
        <f t="shared" si="173"/>
        <v>rabat - grupa</v>
      </c>
    </row>
    <row r="2970" spans="1:14" x14ac:dyDescent="0.25">
      <c r="A2970" s="196" t="s">
        <v>2387</v>
      </c>
      <c r="B2970" s="130" t="s">
        <v>4637</v>
      </c>
      <c r="C2970" s="51"/>
      <c r="D2970" s="52"/>
      <c r="E2970" s="50"/>
      <c r="F2970" s="194"/>
      <c r="G2970" s="239">
        <v>5901289537551</v>
      </c>
      <c r="H2970" s="16" t="s">
        <v>5049</v>
      </c>
      <c r="I2970" s="113">
        <v>8.65</v>
      </c>
      <c r="J2970" s="115">
        <f>VLOOKUP(M2970,'Grupy rabatowe'!A:E,5,0)</f>
        <v>0</v>
      </c>
      <c r="K2970" s="100">
        <f t="shared" si="174"/>
        <v>0</v>
      </c>
      <c r="L2970" s="18">
        <f t="shared" si="175"/>
        <v>8.65</v>
      </c>
      <c r="M2970" s="19" t="s">
        <v>2370</v>
      </c>
      <c r="N2970" s="24" t="str">
        <f t="shared" si="173"/>
        <v>rabat - grupa</v>
      </c>
    </row>
    <row r="2971" spans="1:14" x14ac:dyDescent="0.25">
      <c r="A2971" s="196" t="s">
        <v>2388</v>
      </c>
      <c r="B2971" s="130" t="s">
        <v>4638</v>
      </c>
      <c r="C2971" s="51"/>
      <c r="D2971" s="52"/>
      <c r="E2971" s="50"/>
      <c r="F2971" s="194"/>
      <c r="G2971" s="239">
        <v>5901289537643</v>
      </c>
      <c r="H2971" s="16" t="s">
        <v>5049</v>
      </c>
      <c r="I2971" s="113">
        <v>7.31</v>
      </c>
      <c r="J2971" s="115">
        <f>VLOOKUP(M2971,'Grupy rabatowe'!A:E,5,0)</f>
        <v>0</v>
      </c>
      <c r="K2971" s="100">
        <f t="shared" si="174"/>
        <v>0</v>
      </c>
      <c r="L2971" s="18">
        <f t="shared" si="175"/>
        <v>7.31</v>
      </c>
      <c r="M2971" s="19" t="s">
        <v>2370</v>
      </c>
      <c r="N2971" s="24" t="str">
        <f t="shared" si="173"/>
        <v>rabat - grupa</v>
      </c>
    </row>
    <row r="2972" spans="1:14" x14ac:dyDescent="0.25">
      <c r="A2972" s="196" t="s">
        <v>2389</v>
      </c>
      <c r="B2972" s="130" t="s">
        <v>4639</v>
      </c>
      <c r="C2972" s="51"/>
      <c r="D2972" s="52"/>
      <c r="E2972" s="50"/>
      <c r="F2972" s="194"/>
      <c r="G2972" s="239">
        <v>5901289537650</v>
      </c>
      <c r="H2972" s="16" t="s">
        <v>5049</v>
      </c>
      <c r="I2972" s="113">
        <v>8.4499999999999993</v>
      </c>
      <c r="J2972" s="115">
        <f>VLOOKUP(M2972,'Grupy rabatowe'!A:E,5,0)</f>
        <v>0</v>
      </c>
      <c r="K2972" s="100">
        <f t="shared" si="174"/>
        <v>0</v>
      </c>
      <c r="L2972" s="18">
        <f t="shared" si="175"/>
        <v>8.4499999999999993</v>
      </c>
      <c r="M2972" s="19" t="s">
        <v>2370</v>
      </c>
      <c r="N2972" s="24" t="str">
        <f t="shared" si="173"/>
        <v>rabat - grupa</v>
      </c>
    </row>
    <row r="2973" spans="1:14" x14ac:dyDescent="0.25">
      <c r="A2973" s="196" t="s">
        <v>5169</v>
      </c>
      <c r="B2973" s="191" t="s">
        <v>5170</v>
      </c>
      <c r="C2973" s="51"/>
      <c r="D2973" s="52"/>
      <c r="E2973" s="50"/>
      <c r="F2973" s="194"/>
      <c r="G2973" s="239">
        <v>5901289535915</v>
      </c>
      <c r="H2973" s="16" t="s">
        <v>2390</v>
      </c>
      <c r="I2973" s="189">
        <v>89.31</v>
      </c>
      <c r="J2973" s="115">
        <f>VLOOKUP(M2973,'Grupy rabatowe'!A:E,5,0)</f>
        <v>0</v>
      </c>
      <c r="K2973" s="100">
        <f t="shared" si="174"/>
        <v>0</v>
      </c>
      <c r="L2973" s="18">
        <f t="shared" si="175"/>
        <v>89.31</v>
      </c>
      <c r="M2973" s="19" t="s">
        <v>2370</v>
      </c>
      <c r="N2973" s="24" t="str">
        <f t="shared" si="173"/>
        <v>rabat - grupa</v>
      </c>
    </row>
    <row r="2974" spans="1:14" x14ac:dyDescent="0.25">
      <c r="A2974" s="196" t="s">
        <v>2391</v>
      </c>
      <c r="B2974" s="130" t="s">
        <v>4621</v>
      </c>
      <c r="C2974" s="51"/>
      <c r="D2974" s="52"/>
      <c r="E2974" s="50"/>
      <c r="F2974" s="194" t="s">
        <v>5355</v>
      </c>
      <c r="G2974" s="239">
        <v>5901289539296</v>
      </c>
      <c r="H2974" s="16" t="s">
        <v>2390</v>
      </c>
      <c r="I2974" s="113">
        <v>97.66</v>
      </c>
      <c r="J2974" s="115">
        <f>VLOOKUP(M2974,'Grupy rabatowe'!A:E,5,0)</f>
        <v>0</v>
      </c>
      <c r="K2974" s="100">
        <f t="shared" si="174"/>
        <v>0</v>
      </c>
      <c r="L2974" s="18">
        <f t="shared" si="175"/>
        <v>97.66</v>
      </c>
      <c r="M2974" s="19" t="s">
        <v>2370</v>
      </c>
      <c r="N2974" s="24" t="str">
        <f t="shared" si="173"/>
        <v>rabat - grupa</v>
      </c>
    </row>
    <row r="2975" spans="1:14" x14ac:dyDescent="0.25">
      <c r="A2975" s="196" t="s">
        <v>2392</v>
      </c>
      <c r="B2975" s="130" t="s">
        <v>4622</v>
      </c>
      <c r="C2975" s="51"/>
      <c r="D2975" s="52"/>
      <c r="E2975" s="50"/>
      <c r="F2975" s="194" t="s">
        <v>5355</v>
      </c>
      <c r="G2975" s="239">
        <v>5901289539302</v>
      </c>
      <c r="H2975" s="16" t="s">
        <v>2390</v>
      </c>
      <c r="I2975" s="113">
        <v>97.66</v>
      </c>
      <c r="J2975" s="115">
        <f>VLOOKUP(M2975,'Grupy rabatowe'!A:E,5,0)</f>
        <v>0</v>
      </c>
      <c r="K2975" s="100">
        <f t="shared" si="174"/>
        <v>0</v>
      </c>
      <c r="L2975" s="18">
        <f t="shared" si="175"/>
        <v>97.66</v>
      </c>
      <c r="M2975" s="19" t="s">
        <v>2370</v>
      </c>
      <c r="N2975" s="24" t="str">
        <f t="shared" si="173"/>
        <v>rabat - grupa</v>
      </c>
    </row>
    <row r="2976" spans="1:14" x14ac:dyDescent="0.25">
      <c r="A2976" s="196" t="s">
        <v>2393</v>
      </c>
      <c r="B2976" s="130" t="s">
        <v>4623</v>
      </c>
      <c r="C2976" s="51"/>
      <c r="D2976" s="52"/>
      <c r="E2976" s="50"/>
      <c r="F2976" s="194" t="s">
        <v>5355</v>
      </c>
      <c r="G2976" s="239">
        <v>5901289539319</v>
      </c>
      <c r="H2976" s="16" t="s">
        <v>2390</v>
      </c>
      <c r="I2976" s="113">
        <v>97.66</v>
      </c>
      <c r="J2976" s="115">
        <f>VLOOKUP(M2976,'Grupy rabatowe'!A:E,5,0)</f>
        <v>0</v>
      </c>
      <c r="K2976" s="100">
        <f t="shared" si="174"/>
        <v>0</v>
      </c>
      <c r="L2976" s="18">
        <f t="shared" si="175"/>
        <v>97.66</v>
      </c>
      <c r="M2976" s="19" t="s">
        <v>2370</v>
      </c>
      <c r="N2976" s="24" t="str">
        <f t="shared" si="173"/>
        <v>rabat - grupa</v>
      </c>
    </row>
    <row r="2977" spans="1:14" x14ac:dyDescent="0.25">
      <c r="A2977" s="196" t="s">
        <v>2394</v>
      </c>
      <c r="B2977" s="130" t="s">
        <v>2395</v>
      </c>
      <c r="C2977" s="51"/>
      <c r="D2977" s="52"/>
      <c r="E2977" s="50"/>
      <c r="F2977" s="194" t="s">
        <v>5356</v>
      </c>
      <c r="G2977" s="239">
        <v>5901289539708</v>
      </c>
      <c r="H2977" s="16" t="s">
        <v>5049</v>
      </c>
      <c r="I2977" s="113">
        <v>2.94</v>
      </c>
      <c r="J2977" s="115">
        <f>VLOOKUP(M2977,'Grupy rabatowe'!A:E,5,0)</f>
        <v>0</v>
      </c>
      <c r="K2977" s="100">
        <f t="shared" si="174"/>
        <v>0</v>
      </c>
      <c r="L2977" s="18">
        <f t="shared" si="175"/>
        <v>2.94</v>
      </c>
      <c r="M2977" s="19" t="s">
        <v>2396</v>
      </c>
      <c r="N2977" s="24" t="str">
        <f t="shared" si="173"/>
        <v>rabat - grupa</v>
      </c>
    </row>
    <row r="2978" spans="1:14" x14ac:dyDescent="0.25">
      <c r="A2978" s="196" t="s">
        <v>2397</v>
      </c>
      <c r="B2978" s="130" t="s">
        <v>2398</v>
      </c>
      <c r="C2978" s="51"/>
      <c r="D2978" s="52"/>
      <c r="E2978" s="50"/>
      <c r="F2978" s="194" t="s">
        <v>5357</v>
      </c>
      <c r="G2978" s="239">
        <v>5901289539715</v>
      </c>
      <c r="H2978" s="16" t="s">
        <v>5049</v>
      </c>
      <c r="I2978" s="113">
        <v>4.75</v>
      </c>
      <c r="J2978" s="115">
        <f>VLOOKUP(M2978,'Grupy rabatowe'!A:E,5,0)</f>
        <v>0</v>
      </c>
      <c r="K2978" s="100">
        <f t="shared" si="174"/>
        <v>0</v>
      </c>
      <c r="L2978" s="18">
        <f t="shared" si="175"/>
        <v>4.75</v>
      </c>
      <c r="M2978" s="19" t="s">
        <v>2396</v>
      </c>
      <c r="N2978" s="24" t="str">
        <f t="shared" si="173"/>
        <v>rabat - grupa</v>
      </c>
    </row>
    <row r="2979" spans="1:14" x14ac:dyDescent="0.25">
      <c r="A2979" s="196" t="s">
        <v>2399</v>
      </c>
      <c r="B2979" s="130" t="s">
        <v>2400</v>
      </c>
      <c r="C2979" s="51"/>
      <c r="D2979" s="52"/>
      <c r="E2979" s="50"/>
      <c r="F2979" s="194" t="s">
        <v>5358</v>
      </c>
      <c r="G2979" s="239">
        <v>5901289539722</v>
      </c>
      <c r="H2979" s="16" t="s">
        <v>5049</v>
      </c>
      <c r="I2979" s="113">
        <v>6.33</v>
      </c>
      <c r="J2979" s="115">
        <f>VLOOKUP(M2979,'Grupy rabatowe'!A:E,5,0)</f>
        <v>0</v>
      </c>
      <c r="K2979" s="100">
        <f t="shared" si="174"/>
        <v>0</v>
      </c>
      <c r="L2979" s="18">
        <f t="shared" si="175"/>
        <v>6.33</v>
      </c>
      <c r="M2979" s="19" t="s">
        <v>2396</v>
      </c>
      <c r="N2979" s="24" t="str">
        <f t="shared" si="173"/>
        <v>rabat - grupa</v>
      </c>
    </row>
    <row r="2980" spans="1:14" x14ac:dyDescent="0.25">
      <c r="A2980" s="196" t="s">
        <v>2401</v>
      </c>
      <c r="B2980" s="130" t="s">
        <v>2402</v>
      </c>
      <c r="C2980" s="51"/>
      <c r="D2980" s="52"/>
      <c r="E2980" s="50"/>
      <c r="F2980" s="194" t="s">
        <v>5359</v>
      </c>
      <c r="G2980" s="239">
        <v>5901289539739</v>
      </c>
      <c r="H2980" s="16" t="s">
        <v>5049</v>
      </c>
      <c r="I2980" s="113">
        <v>7.69</v>
      </c>
      <c r="J2980" s="115">
        <f>VLOOKUP(M2980,'Grupy rabatowe'!A:E,5,0)</f>
        <v>0</v>
      </c>
      <c r="K2980" s="100">
        <f t="shared" si="174"/>
        <v>0</v>
      </c>
      <c r="L2980" s="18">
        <f t="shared" si="175"/>
        <v>7.69</v>
      </c>
      <c r="M2980" s="19" t="s">
        <v>2396</v>
      </c>
      <c r="N2980" s="24" t="str">
        <f t="shared" si="173"/>
        <v>rabat - grupa</v>
      </c>
    </row>
    <row r="2981" spans="1:14" x14ac:dyDescent="0.25">
      <c r="A2981" s="196" t="s">
        <v>2403</v>
      </c>
      <c r="B2981" s="130" t="s">
        <v>2404</v>
      </c>
      <c r="C2981" s="51"/>
      <c r="D2981" s="52"/>
      <c r="E2981" s="50"/>
      <c r="F2981" s="194" t="s">
        <v>5360</v>
      </c>
      <c r="G2981" s="239">
        <v>5901289539746</v>
      </c>
      <c r="H2981" s="16" t="s">
        <v>5049</v>
      </c>
      <c r="I2981" s="113">
        <v>9.0399999999999991</v>
      </c>
      <c r="J2981" s="115">
        <f>VLOOKUP(M2981,'Grupy rabatowe'!A:E,5,0)</f>
        <v>0</v>
      </c>
      <c r="K2981" s="100">
        <f t="shared" si="174"/>
        <v>0</v>
      </c>
      <c r="L2981" s="18">
        <f t="shared" si="175"/>
        <v>9.0399999999999991</v>
      </c>
      <c r="M2981" s="19" t="s">
        <v>2396</v>
      </c>
      <c r="N2981" s="24" t="str">
        <f t="shared" si="173"/>
        <v>rabat - grupa</v>
      </c>
    </row>
    <row r="2982" spans="1:14" x14ac:dyDescent="0.25">
      <c r="A2982" s="196" t="s">
        <v>2405</v>
      </c>
      <c r="B2982" s="130" t="s">
        <v>2406</v>
      </c>
      <c r="C2982" s="51"/>
      <c r="D2982" s="52"/>
      <c r="E2982" s="50"/>
      <c r="F2982" s="194" t="s">
        <v>5361</v>
      </c>
      <c r="G2982" s="239">
        <v>5901289539753</v>
      </c>
      <c r="H2982" s="16" t="s">
        <v>5049</v>
      </c>
      <c r="I2982" s="113">
        <v>12.21</v>
      </c>
      <c r="J2982" s="115">
        <f>VLOOKUP(M2982,'Grupy rabatowe'!A:E,5,0)</f>
        <v>0</v>
      </c>
      <c r="K2982" s="100">
        <f t="shared" si="174"/>
        <v>0</v>
      </c>
      <c r="L2982" s="18">
        <f t="shared" si="175"/>
        <v>12.21</v>
      </c>
      <c r="M2982" s="19" t="s">
        <v>2396</v>
      </c>
      <c r="N2982" s="24" t="str">
        <f t="shared" si="173"/>
        <v>rabat - grupa</v>
      </c>
    </row>
    <row r="2983" spans="1:14" x14ac:dyDescent="0.25">
      <c r="A2983" s="196" t="s">
        <v>2407</v>
      </c>
      <c r="B2983" s="130" t="s">
        <v>2408</v>
      </c>
      <c r="C2983" s="51"/>
      <c r="D2983" s="52"/>
      <c r="E2983" s="50"/>
      <c r="F2983" s="194" t="s">
        <v>5362</v>
      </c>
      <c r="G2983" s="239">
        <v>5901289539760</v>
      </c>
      <c r="H2983" s="16" t="s">
        <v>5049</v>
      </c>
      <c r="I2983" s="113">
        <v>15.37</v>
      </c>
      <c r="J2983" s="115">
        <f>VLOOKUP(M2983,'Grupy rabatowe'!A:E,5,0)</f>
        <v>0</v>
      </c>
      <c r="K2983" s="100">
        <f t="shared" si="174"/>
        <v>0</v>
      </c>
      <c r="L2983" s="18">
        <f t="shared" si="175"/>
        <v>15.37</v>
      </c>
      <c r="M2983" s="19" t="s">
        <v>2396</v>
      </c>
      <c r="N2983" s="24" t="str">
        <f t="shared" si="173"/>
        <v>rabat - grupa</v>
      </c>
    </row>
    <row r="2984" spans="1:14" x14ac:dyDescent="0.25">
      <c r="A2984" s="196" t="s">
        <v>2409</v>
      </c>
      <c r="B2984" s="130" t="s">
        <v>2410</v>
      </c>
      <c r="C2984" s="51"/>
      <c r="D2984" s="52"/>
      <c r="E2984" s="50"/>
      <c r="F2984" s="194" t="s">
        <v>5363</v>
      </c>
      <c r="G2984" s="239">
        <v>5902188700077</v>
      </c>
      <c r="H2984" s="16" t="s">
        <v>5049</v>
      </c>
      <c r="I2984" s="113">
        <v>19.670000000000002</v>
      </c>
      <c r="J2984" s="115">
        <f>VLOOKUP(M2984,'Grupy rabatowe'!A:E,5,0)</f>
        <v>0</v>
      </c>
      <c r="K2984" s="100">
        <f t="shared" si="174"/>
        <v>0</v>
      </c>
      <c r="L2984" s="18">
        <f t="shared" si="175"/>
        <v>19.670000000000002</v>
      </c>
      <c r="M2984" s="19" t="s">
        <v>2396</v>
      </c>
      <c r="N2984" s="24" t="str">
        <f t="shared" si="173"/>
        <v>rabat - grupa</v>
      </c>
    </row>
    <row r="2985" spans="1:14" x14ac:dyDescent="0.25">
      <c r="A2985" s="196" t="s">
        <v>2411</v>
      </c>
      <c r="B2985" s="130" t="s">
        <v>2412</v>
      </c>
      <c r="C2985" s="51"/>
      <c r="D2985" s="52"/>
      <c r="E2985" s="50"/>
      <c r="F2985" s="194" t="s">
        <v>5364</v>
      </c>
      <c r="G2985" s="239">
        <v>5901289539777</v>
      </c>
      <c r="H2985" s="16" t="s">
        <v>5049</v>
      </c>
      <c r="I2985" s="113">
        <v>13.34</v>
      </c>
      <c r="J2985" s="115">
        <f>VLOOKUP(M2985,'Grupy rabatowe'!A:E,5,0)</f>
        <v>0</v>
      </c>
      <c r="K2985" s="100">
        <f t="shared" si="174"/>
        <v>0</v>
      </c>
      <c r="L2985" s="18">
        <f t="shared" si="175"/>
        <v>13.34</v>
      </c>
      <c r="M2985" s="19" t="s">
        <v>2396</v>
      </c>
      <c r="N2985" s="24" t="str">
        <f t="shared" si="173"/>
        <v>rabat - grupa</v>
      </c>
    </row>
    <row r="2986" spans="1:14" x14ac:dyDescent="0.25">
      <c r="A2986" s="196" t="s">
        <v>2413</v>
      </c>
      <c r="B2986" s="132" t="s">
        <v>2414</v>
      </c>
      <c r="C2986" s="41"/>
      <c r="D2986" s="16"/>
      <c r="E2986" s="25"/>
      <c r="F2986" s="194" t="s">
        <v>5365</v>
      </c>
      <c r="G2986" s="239">
        <v>5901289539784</v>
      </c>
      <c r="H2986" s="16" t="s">
        <v>5049</v>
      </c>
      <c r="I2986" s="113">
        <v>16.5</v>
      </c>
      <c r="J2986" s="115">
        <f>VLOOKUP(M2986,'Grupy rabatowe'!A:E,5,0)</f>
        <v>0</v>
      </c>
      <c r="K2986" s="100">
        <f t="shared" si="174"/>
        <v>0</v>
      </c>
      <c r="L2986" s="18">
        <f t="shared" si="175"/>
        <v>16.5</v>
      </c>
      <c r="M2986" s="19" t="s">
        <v>2396</v>
      </c>
      <c r="N2986" s="24" t="str">
        <f t="shared" si="173"/>
        <v>rabat - grupa</v>
      </c>
    </row>
    <row r="2987" spans="1:14" x14ac:dyDescent="0.25">
      <c r="A2987" s="196" t="s">
        <v>2415</v>
      </c>
      <c r="B2987" s="130" t="s">
        <v>2416</v>
      </c>
      <c r="C2987" s="51"/>
      <c r="D2987" s="52"/>
      <c r="E2987" s="50"/>
      <c r="F2987" s="194" t="s">
        <v>5366</v>
      </c>
      <c r="G2987" s="239">
        <v>5901289539791</v>
      </c>
      <c r="H2987" s="16" t="s">
        <v>5049</v>
      </c>
      <c r="I2987" s="113">
        <v>21.7</v>
      </c>
      <c r="J2987" s="115">
        <f>VLOOKUP(M2987,'Grupy rabatowe'!A:E,5,0)</f>
        <v>0</v>
      </c>
      <c r="K2987" s="100">
        <f t="shared" si="174"/>
        <v>0</v>
      </c>
      <c r="L2987" s="18">
        <f t="shared" si="175"/>
        <v>21.7</v>
      </c>
      <c r="M2987" s="19" t="s">
        <v>2396</v>
      </c>
      <c r="N2987" s="24" t="str">
        <f t="shared" si="173"/>
        <v>rabat - grupa</v>
      </c>
    </row>
    <row r="2988" spans="1:14" x14ac:dyDescent="0.25">
      <c r="A2988" s="196" t="s">
        <v>2417</v>
      </c>
      <c r="B2988" s="130" t="s">
        <v>2418</v>
      </c>
      <c r="C2988" s="41"/>
      <c r="D2988" s="16"/>
      <c r="E2988" s="25"/>
      <c r="F2988" s="194" t="s">
        <v>5367</v>
      </c>
      <c r="G2988" s="239">
        <v>5901289539807</v>
      </c>
      <c r="H2988" s="16" t="s">
        <v>5049</v>
      </c>
      <c r="I2988" s="113">
        <v>23.96</v>
      </c>
      <c r="J2988" s="115">
        <f>VLOOKUP(M2988,'Grupy rabatowe'!A:E,5,0)</f>
        <v>0</v>
      </c>
      <c r="K2988" s="100">
        <f t="shared" si="174"/>
        <v>0</v>
      </c>
      <c r="L2988" s="18">
        <f t="shared" si="175"/>
        <v>23.96</v>
      </c>
      <c r="M2988" s="19" t="s">
        <v>2396</v>
      </c>
      <c r="N2988" s="24" t="str">
        <f t="shared" si="173"/>
        <v>rabat - grupa</v>
      </c>
    </row>
    <row r="2989" spans="1:14" x14ac:dyDescent="0.25">
      <c r="A2989" s="196" t="s">
        <v>2419</v>
      </c>
      <c r="B2989" s="130" t="s">
        <v>2420</v>
      </c>
      <c r="C2989" s="41"/>
      <c r="D2989" s="16"/>
      <c r="E2989" s="25"/>
      <c r="F2989" s="194" t="s">
        <v>5368</v>
      </c>
      <c r="G2989" s="239">
        <v>5901289539814</v>
      </c>
      <c r="H2989" s="16" t="s">
        <v>5049</v>
      </c>
      <c r="I2989" s="113">
        <v>32.090000000000003</v>
      </c>
      <c r="J2989" s="115">
        <f>VLOOKUP(M2989,'Grupy rabatowe'!A:E,5,0)</f>
        <v>0</v>
      </c>
      <c r="K2989" s="100">
        <f t="shared" si="174"/>
        <v>0</v>
      </c>
      <c r="L2989" s="18">
        <f t="shared" si="175"/>
        <v>32.090000000000003</v>
      </c>
      <c r="M2989" s="19" t="s">
        <v>2396</v>
      </c>
      <c r="N2989" s="24" t="str">
        <f t="shared" si="173"/>
        <v>rabat - grupa</v>
      </c>
    </row>
    <row r="2990" spans="1:14" x14ac:dyDescent="0.25">
      <c r="A2990" s="196" t="s">
        <v>2421</v>
      </c>
      <c r="B2990" s="130" t="s">
        <v>2422</v>
      </c>
      <c r="C2990" s="41"/>
      <c r="D2990" s="16"/>
      <c r="E2990" s="25"/>
      <c r="F2990" s="194" t="s">
        <v>5369</v>
      </c>
      <c r="G2990" s="239">
        <v>5901289539821</v>
      </c>
      <c r="H2990" s="16" t="s">
        <v>5049</v>
      </c>
      <c r="I2990" s="113">
        <v>39.32</v>
      </c>
      <c r="J2990" s="115">
        <f>VLOOKUP(M2990,'Grupy rabatowe'!A:E,5,0)</f>
        <v>0</v>
      </c>
      <c r="K2990" s="100">
        <f t="shared" si="174"/>
        <v>0</v>
      </c>
      <c r="L2990" s="18">
        <f t="shared" si="175"/>
        <v>39.32</v>
      </c>
      <c r="M2990" s="19" t="s">
        <v>2396</v>
      </c>
      <c r="N2990" s="24" t="str">
        <f t="shared" si="173"/>
        <v>rabat - grupa</v>
      </c>
    </row>
    <row r="2991" spans="1:14" x14ac:dyDescent="0.25">
      <c r="A2991" s="196" t="s">
        <v>2423</v>
      </c>
      <c r="B2991" s="130" t="s">
        <v>2424</v>
      </c>
      <c r="C2991" s="41"/>
      <c r="D2991" s="16"/>
      <c r="E2991" s="25"/>
      <c r="F2991" s="194" t="s">
        <v>5370</v>
      </c>
      <c r="G2991" s="239">
        <v>5901289539838</v>
      </c>
      <c r="H2991" s="16" t="s">
        <v>5049</v>
      </c>
      <c r="I2991" s="113">
        <v>45.2</v>
      </c>
      <c r="J2991" s="115">
        <f>VLOOKUP(M2991,'Grupy rabatowe'!A:E,5,0)</f>
        <v>0</v>
      </c>
      <c r="K2991" s="100">
        <f t="shared" si="174"/>
        <v>0</v>
      </c>
      <c r="L2991" s="18">
        <f t="shared" si="175"/>
        <v>45.2</v>
      </c>
      <c r="M2991" s="19" t="s">
        <v>2396</v>
      </c>
      <c r="N2991" s="24" t="str">
        <f t="shared" si="173"/>
        <v>rabat - grupa</v>
      </c>
    </row>
    <row r="2992" spans="1:14" x14ac:dyDescent="0.25">
      <c r="A2992" s="196" t="s">
        <v>2425</v>
      </c>
      <c r="B2992" s="130" t="s">
        <v>2426</v>
      </c>
      <c r="C2992" s="41"/>
      <c r="D2992" s="16"/>
      <c r="E2992" s="25"/>
      <c r="F2992" s="194" t="s">
        <v>5371</v>
      </c>
      <c r="G2992" s="239">
        <v>5901289539845</v>
      </c>
      <c r="H2992" s="16" t="s">
        <v>5049</v>
      </c>
      <c r="I2992" s="113">
        <v>52.43</v>
      </c>
      <c r="J2992" s="115">
        <f>VLOOKUP(M2992,'Grupy rabatowe'!A:E,5,0)</f>
        <v>0</v>
      </c>
      <c r="K2992" s="100">
        <f t="shared" si="174"/>
        <v>0</v>
      </c>
      <c r="L2992" s="18">
        <f t="shared" si="175"/>
        <v>52.43</v>
      </c>
      <c r="M2992" s="19" t="s">
        <v>2396</v>
      </c>
      <c r="N2992" s="24" t="str">
        <f t="shared" si="173"/>
        <v>rabat - grupa</v>
      </c>
    </row>
    <row r="2993" spans="1:14" x14ac:dyDescent="0.25">
      <c r="A2993" s="196" t="s">
        <v>2427</v>
      </c>
      <c r="B2993" s="130" t="s">
        <v>2428</v>
      </c>
      <c r="C2993" s="41"/>
      <c r="D2993" s="16"/>
      <c r="E2993" s="25"/>
      <c r="F2993" s="194" t="s">
        <v>5372</v>
      </c>
      <c r="G2993" s="239">
        <v>5901289539852</v>
      </c>
      <c r="H2993" s="16" t="s">
        <v>5049</v>
      </c>
      <c r="I2993" s="113">
        <v>56.95</v>
      </c>
      <c r="J2993" s="115">
        <f>VLOOKUP(M2993,'Grupy rabatowe'!A:E,5,0)</f>
        <v>0</v>
      </c>
      <c r="K2993" s="100">
        <f t="shared" si="174"/>
        <v>0</v>
      </c>
      <c r="L2993" s="18">
        <f t="shared" si="175"/>
        <v>56.95</v>
      </c>
      <c r="M2993" s="19" t="s">
        <v>2396</v>
      </c>
      <c r="N2993" s="24" t="str">
        <f t="shared" si="173"/>
        <v>rabat - grupa</v>
      </c>
    </row>
    <row r="2994" spans="1:14" x14ac:dyDescent="0.25">
      <c r="A2994" s="196" t="s">
        <v>2429</v>
      </c>
      <c r="B2994" s="130" t="s">
        <v>2430</v>
      </c>
      <c r="C2994" s="41"/>
      <c r="D2994" s="16"/>
      <c r="E2994" s="25"/>
      <c r="F2994" s="194" t="s">
        <v>5373</v>
      </c>
      <c r="G2994" s="239">
        <v>5901289539869</v>
      </c>
      <c r="H2994" s="16" t="s">
        <v>5049</v>
      </c>
      <c r="I2994" s="113">
        <v>73.44</v>
      </c>
      <c r="J2994" s="115">
        <f>VLOOKUP(M2994,'Grupy rabatowe'!A:E,5,0)</f>
        <v>0</v>
      </c>
      <c r="K2994" s="100">
        <f t="shared" si="174"/>
        <v>0</v>
      </c>
      <c r="L2994" s="18">
        <f t="shared" si="175"/>
        <v>73.44</v>
      </c>
      <c r="M2994" s="19" t="s">
        <v>2396</v>
      </c>
      <c r="N2994" s="24" t="str">
        <f t="shared" si="173"/>
        <v>rabat - grupa</v>
      </c>
    </row>
    <row r="2995" spans="1:14" x14ac:dyDescent="0.25">
      <c r="A2995" s="196" t="s">
        <v>2431</v>
      </c>
      <c r="B2995" s="130" t="s">
        <v>2432</v>
      </c>
      <c r="C2995" s="41"/>
      <c r="D2995" s="16"/>
      <c r="E2995" s="25"/>
      <c r="F2995" s="194" t="s">
        <v>5374</v>
      </c>
      <c r="G2995" s="239">
        <v>5901289539876</v>
      </c>
      <c r="H2995" s="16" t="s">
        <v>5049</v>
      </c>
      <c r="I2995" s="113">
        <v>131.97999999999999</v>
      </c>
      <c r="J2995" s="115">
        <f>VLOOKUP(M2995,'Grupy rabatowe'!A:E,5,0)</f>
        <v>0</v>
      </c>
      <c r="K2995" s="100">
        <f t="shared" si="174"/>
        <v>0</v>
      </c>
      <c r="L2995" s="18">
        <f t="shared" si="175"/>
        <v>131.97999999999999</v>
      </c>
      <c r="M2995" s="19" t="s">
        <v>2396</v>
      </c>
      <c r="N2995" s="24" t="str">
        <f t="shared" si="173"/>
        <v>rabat - grupa</v>
      </c>
    </row>
    <row r="2996" spans="1:14" x14ac:dyDescent="0.25">
      <c r="A2996" s="196" t="s">
        <v>2433</v>
      </c>
      <c r="B2996" s="130" t="s">
        <v>2434</v>
      </c>
      <c r="C2996" s="51"/>
      <c r="D2996" s="52"/>
      <c r="E2996" s="50"/>
      <c r="F2996" s="194" t="s">
        <v>5356</v>
      </c>
      <c r="G2996" s="239">
        <v>5901289539883</v>
      </c>
      <c r="H2996" s="16" t="s">
        <v>5049</v>
      </c>
      <c r="I2996" s="113">
        <v>2.94</v>
      </c>
      <c r="J2996" s="115">
        <f>VLOOKUP(M2996,'Grupy rabatowe'!A:E,5,0)</f>
        <v>0</v>
      </c>
      <c r="K2996" s="100">
        <f t="shared" si="174"/>
        <v>0</v>
      </c>
      <c r="L2996" s="18">
        <f t="shared" si="175"/>
        <v>2.94</v>
      </c>
      <c r="M2996" s="19" t="s">
        <v>2396</v>
      </c>
      <c r="N2996" s="24" t="str">
        <f t="shared" si="173"/>
        <v>rabat - grupa</v>
      </c>
    </row>
    <row r="2997" spans="1:14" x14ac:dyDescent="0.25">
      <c r="A2997" s="196" t="s">
        <v>2435</v>
      </c>
      <c r="B2997" s="130" t="s">
        <v>2436</v>
      </c>
      <c r="C2997" s="51"/>
      <c r="D2997" s="52"/>
      <c r="E2997" s="50"/>
      <c r="F2997" s="194" t="s">
        <v>5357</v>
      </c>
      <c r="G2997" s="239">
        <v>5901289539890</v>
      </c>
      <c r="H2997" s="16" t="s">
        <v>5049</v>
      </c>
      <c r="I2997" s="113">
        <v>4.75</v>
      </c>
      <c r="J2997" s="115">
        <f>VLOOKUP(M2997,'Grupy rabatowe'!A:E,5,0)</f>
        <v>0</v>
      </c>
      <c r="K2997" s="100">
        <f t="shared" si="174"/>
        <v>0</v>
      </c>
      <c r="L2997" s="18">
        <f t="shared" si="175"/>
        <v>4.75</v>
      </c>
      <c r="M2997" s="19" t="s">
        <v>2396</v>
      </c>
      <c r="N2997" s="24" t="str">
        <f t="shared" si="173"/>
        <v>rabat - grupa</v>
      </c>
    </row>
    <row r="2998" spans="1:14" x14ac:dyDescent="0.25">
      <c r="A2998" s="196" t="s">
        <v>2437</v>
      </c>
      <c r="B2998" s="130" t="s">
        <v>2438</v>
      </c>
      <c r="C2998" s="51"/>
      <c r="D2998" s="52"/>
      <c r="E2998" s="50"/>
      <c r="F2998" s="194" t="s">
        <v>5358</v>
      </c>
      <c r="G2998" s="239">
        <v>5901289539906</v>
      </c>
      <c r="H2998" s="16" t="s">
        <v>5049</v>
      </c>
      <c r="I2998" s="113">
        <v>6.33</v>
      </c>
      <c r="J2998" s="115">
        <f>VLOOKUP(M2998,'Grupy rabatowe'!A:E,5,0)</f>
        <v>0</v>
      </c>
      <c r="K2998" s="100">
        <f t="shared" si="174"/>
        <v>0</v>
      </c>
      <c r="L2998" s="18">
        <f t="shared" si="175"/>
        <v>6.33</v>
      </c>
      <c r="M2998" s="19" t="s">
        <v>2396</v>
      </c>
      <c r="N2998" s="24" t="str">
        <f t="shared" si="173"/>
        <v>rabat - grupa</v>
      </c>
    </row>
    <row r="2999" spans="1:14" x14ac:dyDescent="0.25">
      <c r="A2999" s="196" t="s">
        <v>2439</v>
      </c>
      <c r="B2999" s="130" t="s">
        <v>2440</v>
      </c>
      <c r="C2999" s="51"/>
      <c r="D2999" s="52"/>
      <c r="E2999" s="50"/>
      <c r="F2999" s="194" t="s">
        <v>5359</v>
      </c>
      <c r="G2999" s="239">
        <v>5901289539913</v>
      </c>
      <c r="H2999" s="16" t="s">
        <v>5049</v>
      </c>
      <c r="I2999" s="113">
        <v>7.69</v>
      </c>
      <c r="J2999" s="115">
        <f>VLOOKUP(M2999,'Grupy rabatowe'!A:E,5,0)</f>
        <v>0</v>
      </c>
      <c r="K2999" s="100">
        <f t="shared" si="174"/>
        <v>0</v>
      </c>
      <c r="L2999" s="18">
        <f t="shared" si="175"/>
        <v>7.69</v>
      </c>
      <c r="M2999" s="19" t="s">
        <v>2396</v>
      </c>
      <c r="N2999" s="24" t="str">
        <f t="shared" si="173"/>
        <v>rabat - grupa</v>
      </c>
    </row>
    <row r="3000" spans="1:14" x14ac:dyDescent="0.25">
      <c r="A3000" s="196" t="s">
        <v>2441</v>
      </c>
      <c r="B3000" s="130" t="s">
        <v>2442</v>
      </c>
      <c r="C3000" s="51"/>
      <c r="D3000" s="52"/>
      <c r="E3000" s="50"/>
      <c r="F3000" s="194" t="s">
        <v>5360</v>
      </c>
      <c r="G3000" s="239">
        <v>5901289539920</v>
      </c>
      <c r="H3000" s="16" t="s">
        <v>5049</v>
      </c>
      <c r="I3000" s="113">
        <v>9.0399999999999991</v>
      </c>
      <c r="J3000" s="115">
        <f>VLOOKUP(M3000,'Grupy rabatowe'!A:E,5,0)</f>
        <v>0</v>
      </c>
      <c r="K3000" s="100">
        <f t="shared" si="174"/>
        <v>0</v>
      </c>
      <c r="L3000" s="18">
        <f t="shared" si="175"/>
        <v>9.0399999999999991</v>
      </c>
      <c r="M3000" s="19" t="s">
        <v>2396</v>
      </c>
      <c r="N3000" s="24" t="str">
        <f t="shared" si="173"/>
        <v>rabat - grupa</v>
      </c>
    </row>
    <row r="3001" spans="1:14" x14ac:dyDescent="0.25">
      <c r="A3001" s="196" t="s">
        <v>2443</v>
      </c>
      <c r="B3001" s="130" t="s">
        <v>2444</v>
      </c>
      <c r="C3001" s="51"/>
      <c r="D3001" s="52"/>
      <c r="E3001" s="50"/>
      <c r="F3001" s="194" t="s">
        <v>5361</v>
      </c>
      <c r="G3001" s="239">
        <v>5901289539937</v>
      </c>
      <c r="H3001" s="16" t="s">
        <v>5049</v>
      </c>
      <c r="I3001" s="113">
        <v>12.21</v>
      </c>
      <c r="J3001" s="115">
        <f>VLOOKUP(M3001,'Grupy rabatowe'!A:E,5,0)</f>
        <v>0</v>
      </c>
      <c r="K3001" s="100">
        <f t="shared" si="174"/>
        <v>0</v>
      </c>
      <c r="L3001" s="18">
        <f t="shared" si="175"/>
        <v>12.21</v>
      </c>
      <c r="M3001" s="19" t="s">
        <v>2396</v>
      </c>
      <c r="N3001" s="24" t="str">
        <f t="shared" si="173"/>
        <v>rabat - grupa</v>
      </c>
    </row>
    <row r="3002" spans="1:14" x14ac:dyDescent="0.25">
      <c r="A3002" s="196" t="s">
        <v>2445</v>
      </c>
      <c r="B3002" s="130" t="s">
        <v>2446</v>
      </c>
      <c r="C3002" s="51"/>
      <c r="D3002" s="52"/>
      <c r="E3002" s="50"/>
      <c r="F3002" s="194" t="s">
        <v>5362</v>
      </c>
      <c r="G3002" s="239">
        <v>5901289539944</v>
      </c>
      <c r="H3002" s="16" t="s">
        <v>5049</v>
      </c>
      <c r="I3002" s="113">
        <v>15.37</v>
      </c>
      <c r="J3002" s="115">
        <f>VLOOKUP(M3002,'Grupy rabatowe'!A:E,5,0)</f>
        <v>0</v>
      </c>
      <c r="K3002" s="100">
        <f t="shared" si="174"/>
        <v>0</v>
      </c>
      <c r="L3002" s="18">
        <f t="shared" si="175"/>
        <v>15.37</v>
      </c>
      <c r="M3002" s="19" t="s">
        <v>2396</v>
      </c>
      <c r="N3002" s="24" t="str">
        <f t="shared" si="173"/>
        <v>rabat - grupa</v>
      </c>
    </row>
    <row r="3003" spans="1:14" x14ac:dyDescent="0.25">
      <c r="A3003" s="196" t="s">
        <v>2447</v>
      </c>
      <c r="B3003" s="130" t="s">
        <v>2448</v>
      </c>
      <c r="C3003" s="51"/>
      <c r="D3003" s="52"/>
      <c r="E3003" s="50"/>
      <c r="F3003" s="194" t="s">
        <v>5363</v>
      </c>
      <c r="G3003" s="239">
        <v>5902188700084</v>
      </c>
      <c r="H3003" s="16" t="s">
        <v>5049</v>
      </c>
      <c r="I3003" s="113">
        <v>19.670000000000002</v>
      </c>
      <c r="J3003" s="115">
        <f>VLOOKUP(M3003,'Grupy rabatowe'!A:E,5,0)</f>
        <v>0</v>
      </c>
      <c r="K3003" s="100">
        <f t="shared" si="174"/>
        <v>0</v>
      </c>
      <c r="L3003" s="18">
        <f t="shared" si="175"/>
        <v>19.670000000000002</v>
      </c>
      <c r="M3003" s="19" t="s">
        <v>2396</v>
      </c>
      <c r="N3003" s="24" t="str">
        <f t="shared" si="173"/>
        <v>rabat - grupa</v>
      </c>
    </row>
    <row r="3004" spans="1:14" x14ac:dyDescent="0.25">
      <c r="A3004" s="196" t="s">
        <v>2449</v>
      </c>
      <c r="B3004" s="130" t="s">
        <v>2450</v>
      </c>
      <c r="C3004" s="51"/>
      <c r="D3004" s="52"/>
      <c r="E3004" s="50"/>
      <c r="F3004" s="194" t="s">
        <v>5364</v>
      </c>
      <c r="G3004" s="239">
        <v>5901289539951</v>
      </c>
      <c r="H3004" s="16" t="s">
        <v>5049</v>
      </c>
      <c r="I3004" s="113">
        <v>13.34</v>
      </c>
      <c r="J3004" s="115">
        <f>VLOOKUP(M3004,'Grupy rabatowe'!A:E,5,0)</f>
        <v>0</v>
      </c>
      <c r="K3004" s="100">
        <f t="shared" si="174"/>
        <v>0</v>
      </c>
      <c r="L3004" s="18">
        <f t="shared" si="175"/>
        <v>13.34</v>
      </c>
      <c r="M3004" s="19" t="s">
        <v>2396</v>
      </c>
      <c r="N3004" s="24" t="str">
        <f t="shared" si="173"/>
        <v>rabat - grupa</v>
      </c>
    </row>
    <row r="3005" spans="1:14" x14ac:dyDescent="0.25">
      <c r="A3005" s="196" t="s">
        <v>2451</v>
      </c>
      <c r="B3005" s="132" t="s">
        <v>2452</v>
      </c>
      <c r="C3005" s="41"/>
      <c r="D3005" s="16"/>
      <c r="E3005" s="25"/>
      <c r="F3005" s="194" t="s">
        <v>5365</v>
      </c>
      <c r="G3005" s="239">
        <v>5901289539968</v>
      </c>
      <c r="H3005" s="16" t="s">
        <v>5049</v>
      </c>
      <c r="I3005" s="113">
        <v>16.5</v>
      </c>
      <c r="J3005" s="115">
        <f>VLOOKUP(M3005,'Grupy rabatowe'!A:E,5,0)</f>
        <v>0</v>
      </c>
      <c r="K3005" s="100">
        <f t="shared" si="174"/>
        <v>0</v>
      </c>
      <c r="L3005" s="18">
        <f t="shared" si="175"/>
        <v>16.5</v>
      </c>
      <c r="M3005" s="19" t="s">
        <v>2396</v>
      </c>
      <c r="N3005" s="24" t="str">
        <f t="shared" si="173"/>
        <v>rabat - grupa</v>
      </c>
    </row>
    <row r="3006" spans="1:14" x14ac:dyDescent="0.25">
      <c r="A3006" s="196" t="s">
        <v>2453</v>
      </c>
      <c r="B3006" s="130" t="s">
        <v>2454</v>
      </c>
      <c r="C3006" s="51"/>
      <c r="D3006" s="52"/>
      <c r="E3006" s="50"/>
      <c r="F3006" s="194" t="s">
        <v>5366</v>
      </c>
      <c r="G3006" s="239">
        <v>5901289539975</v>
      </c>
      <c r="H3006" s="16" t="s">
        <v>5049</v>
      </c>
      <c r="I3006" s="113">
        <v>21.7</v>
      </c>
      <c r="J3006" s="115">
        <f>VLOOKUP(M3006,'Grupy rabatowe'!A:E,5,0)</f>
        <v>0</v>
      </c>
      <c r="K3006" s="100">
        <f t="shared" si="174"/>
        <v>0</v>
      </c>
      <c r="L3006" s="18">
        <f t="shared" si="175"/>
        <v>21.7</v>
      </c>
      <c r="M3006" s="19" t="s">
        <v>2396</v>
      </c>
      <c r="N3006" s="24" t="str">
        <f t="shared" ref="N3006:N3032" si="176">IF(J3006=K3006,"rabat - grupa","rabat - produkt")</f>
        <v>rabat - grupa</v>
      </c>
    </row>
    <row r="3007" spans="1:14" x14ac:dyDescent="0.25">
      <c r="A3007" s="196" t="s">
        <v>2455</v>
      </c>
      <c r="B3007" s="130" t="s">
        <v>2456</v>
      </c>
      <c r="C3007" s="41"/>
      <c r="D3007" s="16"/>
      <c r="E3007" s="25"/>
      <c r="F3007" s="194" t="s">
        <v>5367</v>
      </c>
      <c r="G3007" s="239">
        <v>5901289539982</v>
      </c>
      <c r="H3007" s="16" t="s">
        <v>5049</v>
      </c>
      <c r="I3007" s="113">
        <v>23.96</v>
      </c>
      <c r="J3007" s="115">
        <f>VLOOKUP(M3007,'Grupy rabatowe'!A:E,5,0)</f>
        <v>0</v>
      </c>
      <c r="K3007" s="100">
        <f t="shared" si="174"/>
        <v>0</v>
      </c>
      <c r="L3007" s="18">
        <f t="shared" si="175"/>
        <v>23.96</v>
      </c>
      <c r="M3007" s="19" t="s">
        <v>2396</v>
      </c>
      <c r="N3007" s="24" t="str">
        <f t="shared" si="176"/>
        <v>rabat - grupa</v>
      </c>
    </row>
    <row r="3008" spans="1:14" x14ac:dyDescent="0.25">
      <c r="A3008" s="196" t="s">
        <v>2457</v>
      </c>
      <c r="B3008" s="130" t="s">
        <v>2458</v>
      </c>
      <c r="C3008" s="41"/>
      <c r="D3008" s="16"/>
      <c r="E3008" s="25"/>
      <c r="F3008" s="194" t="s">
        <v>5368</v>
      </c>
      <c r="G3008" s="239">
        <v>5901289539999</v>
      </c>
      <c r="H3008" s="16" t="s">
        <v>5049</v>
      </c>
      <c r="I3008" s="113">
        <v>32.090000000000003</v>
      </c>
      <c r="J3008" s="115">
        <f>VLOOKUP(M3008,'Grupy rabatowe'!A:E,5,0)</f>
        <v>0</v>
      </c>
      <c r="K3008" s="100">
        <f t="shared" si="174"/>
        <v>0</v>
      </c>
      <c r="L3008" s="18">
        <f t="shared" si="175"/>
        <v>32.090000000000003</v>
      </c>
      <c r="M3008" s="19" t="s">
        <v>2396</v>
      </c>
      <c r="N3008" s="24" t="str">
        <f t="shared" si="176"/>
        <v>rabat - grupa</v>
      </c>
    </row>
    <row r="3009" spans="1:14" x14ac:dyDescent="0.25">
      <c r="A3009" s="196" t="s">
        <v>2459</v>
      </c>
      <c r="B3009" s="130" t="s">
        <v>2460</v>
      </c>
      <c r="C3009" s="41"/>
      <c r="D3009" s="16"/>
      <c r="E3009" s="25"/>
      <c r="F3009" s="194" t="s">
        <v>5369</v>
      </c>
      <c r="G3009" s="239">
        <v>5902188700015</v>
      </c>
      <c r="H3009" s="16" t="s">
        <v>5049</v>
      </c>
      <c r="I3009" s="113">
        <v>39.32</v>
      </c>
      <c r="J3009" s="115">
        <f>VLOOKUP(M3009,'Grupy rabatowe'!A:E,5,0)</f>
        <v>0</v>
      </c>
      <c r="K3009" s="100">
        <f t="shared" si="174"/>
        <v>0</v>
      </c>
      <c r="L3009" s="18">
        <f t="shared" si="175"/>
        <v>39.32</v>
      </c>
      <c r="M3009" s="19" t="s">
        <v>2396</v>
      </c>
      <c r="N3009" s="24" t="str">
        <f t="shared" si="176"/>
        <v>rabat - grupa</v>
      </c>
    </row>
    <row r="3010" spans="1:14" x14ac:dyDescent="0.25">
      <c r="A3010" s="196" t="s">
        <v>2461</v>
      </c>
      <c r="B3010" s="130" t="s">
        <v>2462</v>
      </c>
      <c r="C3010" s="41"/>
      <c r="D3010" s="16"/>
      <c r="E3010" s="25"/>
      <c r="F3010" s="194" t="s">
        <v>5370</v>
      </c>
      <c r="G3010" s="239">
        <v>5902188700022</v>
      </c>
      <c r="H3010" s="16" t="s">
        <v>5049</v>
      </c>
      <c r="I3010" s="113">
        <v>45.2</v>
      </c>
      <c r="J3010" s="115">
        <f>VLOOKUP(M3010,'Grupy rabatowe'!A:E,5,0)</f>
        <v>0</v>
      </c>
      <c r="K3010" s="100">
        <f t="shared" si="174"/>
        <v>0</v>
      </c>
      <c r="L3010" s="18">
        <f t="shared" si="175"/>
        <v>45.2</v>
      </c>
      <c r="M3010" s="19" t="s">
        <v>2396</v>
      </c>
      <c r="N3010" s="24" t="str">
        <f t="shared" si="176"/>
        <v>rabat - grupa</v>
      </c>
    </row>
    <row r="3011" spans="1:14" x14ac:dyDescent="0.25">
      <c r="A3011" s="196" t="s">
        <v>2463</v>
      </c>
      <c r="B3011" s="130" t="s">
        <v>2464</v>
      </c>
      <c r="C3011" s="41"/>
      <c r="D3011" s="16"/>
      <c r="E3011" s="25"/>
      <c r="F3011" s="194" t="s">
        <v>5371</v>
      </c>
      <c r="G3011" s="239">
        <v>5902188700039</v>
      </c>
      <c r="H3011" s="16" t="s">
        <v>5049</v>
      </c>
      <c r="I3011" s="113">
        <v>52.43</v>
      </c>
      <c r="J3011" s="115">
        <f>VLOOKUP(M3011,'Grupy rabatowe'!A:E,5,0)</f>
        <v>0</v>
      </c>
      <c r="K3011" s="100">
        <f t="shared" si="174"/>
        <v>0</v>
      </c>
      <c r="L3011" s="18">
        <f t="shared" si="175"/>
        <v>52.43</v>
      </c>
      <c r="M3011" s="19" t="s">
        <v>2396</v>
      </c>
      <c r="N3011" s="24" t="str">
        <f t="shared" si="176"/>
        <v>rabat - grupa</v>
      </c>
    </row>
    <row r="3012" spans="1:14" x14ac:dyDescent="0.25">
      <c r="A3012" s="196" t="s">
        <v>2465</v>
      </c>
      <c r="B3012" s="130" t="s">
        <v>2466</v>
      </c>
      <c r="C3012" s="41"/>
      <c r="D3012" s="16"/>
      <c r="E3012" s="25"/>
      <c r="F3012" s="194" t="s">
        <v>5372</v>
      </c>
      <c r="G3012" s="239">
        <v>5902188700046</v>
      </c>
      <c r="H3012" s="16" t="s">
        <v>5049</v>
      </c>
      <c r="I3012" s="113">
        <v>56.95</v>
      </c>
      <c r="J3012" s="115">
        <f>VLOOKUP(M3012,'Grupy rabatowe'!A:E,5,0)</f>
        <v>0</v>
      </c>
      <c r="K3012" s="100">
        <f t="shared" si="174"/>
        <v>0</v>
      </c>
      <c r="L3012" s="18">
        <f t="shared" si="175"/>
        <v>56.95</v>
      </c>
      <c r="M3012" s="19" t="s">
        <v>2396</v>
      </c>
      <c r="N3012" s="24" t="str">
        <f t="shared" si="176"/>
        <v>rabat - grupa</v>
      </c>
    </row>
    <row r="3013" spans="1:14" x14ac:dyDescent="0.25">
      <c r="A3013" s="196" t="s">
        <v>2467</v>
      </c>
      <c r="B3013" s="130" t="s">
        <v>2468</v>
      </c>
      <c r="C3013" s="41"/>
      <c r="D3013" s="16"/>
      <c r="E3013" s="25"/>
      <c r="F3013" s="194" t="s">
        <v>5373</v>
      </c>
      <c r="G3013" s="239">
        <v>5902188700053</v>
      </c>
      <c r="H3013" s="16" t="s">
        <v>5049</v>
      </c>
      <c r="I3013" s="113">
        <v>68.930000000000007</v>
      </c>
      <c r="J3013" s="115">
        <f>VLOOKUP(M3013,'Grupy rabatowe'!A:E,5,0)</f>
        <v>0</v>
      </c>
      <c r="K3013" s="100">
        <f t="shared" si="174"/>
        <v>0</v>
      </c>
      <c r="L3013" s="18">
        <f t="shared" si="175"/>
        <v>68.930000000000007</v>
      </c>
      <c r="M3013" s="19" t="s">
        <v>2396</v>
      </c>
      <c r="N3013" s="24" t="str">
        <f t="shared" si="176"/>
        <v>rabat - grupa</v>
      </c>
    </row>
    <row r="3014" spans="1:14" x14ac:dyDescent="0.25">
      <c r="A3014" s="196" t="s">
        <v>2469</v>
      </c>
      <c r="B3014" s="130" t="s">
        <v>2470</v>
      </c>
      <c r="C3014" s="41"/>
      <c r="D3014" s="16"/>
      <c r="E3014" s="25"/>
      <c r="F3014" s="194" t="s">
        <v>5374</v>
      </c>
      <c r="G3014" s="239">
        <v>5902188700060</v>
      </c>
      <c r="H3014" s="16" t="s">
        <v>5049</v>
      </c>
      <c r="I3014" s="113">
        <v>131.97999999999999</v>
      </c>
      <c r="J3014" s="115">
        <f>VLOOKUP(M3014,'Grupy rabatowe'!A:E,5,0)</f>
        <v>0</v>
      </c>
      <c r="K3014" s="100">
        <f t="shared" si="174"/>
        <v>0</v>
      </c>
      <c r="L3014" s="18">
        <f t="shared" si="175"/>
        <v>131.97999999999999</v>
      </c>
      <c r="M3014" s="19" t="s">
        <v>2396</v>
      </c>
      <c r="N3014" s="24" t="str">
        <f t="shared" si="176"/>
        <v>rabat - grupa</v>
      </c>
    </row>
    <row r="3015" spans="1:14" x14ac:dyDescent="0.25">
      <c r="A3015" s="141" t="s">
        <v>2471</v>
      </c>
      <c r="B3015" s="132" t="s">
        <v>2472</v>
      </c>
      <c r="C3015" s="41"/>
      <c r="D3015" s="16"/>
      <c r="E3015" s="25"/>
      <c r="F3015" s="194"/>
      <c r="G3015" s="239">
        <v>5902188701517</v>
      </c>
      <c r="H3015" s="16" t="s">
        <v>5049</v>
      </c>
      <c r="I3015" s="113">
        <v>18.489999999999998</v>
      </c>
      <c r="J3015" s="115">
        <f>VLOOKUP(M3015,'Grupy rabatowe'!A:E,5,0)</f>
        <v>0</v>
      </c>
      <c r="K3015" s="100">
        <f t="shared" si="174"/>
        <v>0</v>
      </c>
      <c r="L3015" s="18">
        <f t="shared" si="175"/>
        <v>18.489999999999998</v>
      </c>
      <c r="M3015" s="19" t="s">
        <v>2396</v>
      </c>
      <c r="N3015" s="24" t="str">
        <f t="shared" si="176"/>
        <v>rabat - grupa</v>
      </c>
    </row>
    <row r="3016" spans="1:14" x14ac:dyDescent="0.25">
      <c r="A3016" s="141" t="s">
        <v>2475</v>
      </c>
      <c r="B3016" s="132" t="s">
        <v>2476</v>
      </c>
      <c r="C3016" s="41"/>
      <c r="D3016" s="16"/>
      <c r="E3016" s="25"/>
      <c r="F3016" s="194"/>
      <c r="G3016" s="239">
        <v>5902188701531</v>
      </c>
      <c r="H3016" s="16" t="s">
        <v>5049</v>
      </c>
      <c r="I3016" s="113">
        <v>18.489999999999998</v>
      </c>
      <c r="J3016" s="115">
        <f>VLOOKUP(M3016,'Grupy rabatowe'!A:E,5,0)</f>
        <v>0</v>
      </c>
      <c r="K3016" s="100">
        <f t="shared" ref="K3016:K3032" si="177">J3016</f>
        <v>0</v>
      </c>
      <c r="L3016" s="18">
        <f t="shared" ref="L3016:L3032" si="178">I3016*(1-K3016)</f>
        <v>18.489999999999998</v>
      </c>
      <c r="M3016" s="19" t="s">
        <v>2396</v>
      </c>
      <c r="N3016" s="24" t="str">
        <f t="shared" si="176"/>
        <v>rabat - grupa</v>
      </c>
    </row>
    <row r="3017" spans="1:14" x14ac:dyDescent="0.25">
      <c r="A3017" s="141" t="s">
        <v>2473</v>
      </c>
      <c r="B3017" s="132" t="s">
        <v>2474</v>
      </c>
      <c r="C3017" s="41"/>
      <c r="D3017" s="16"/>
      <c r="E3017" s="25"/>
      <c r="F3017" s="194"/>
      <c r="G3017" s="239">
        <v>5902188701524</v>
      </c>
      <c r="H3017" s="16" t="s">
        <v>5049</v>
      </c>
      <c r="I3017" s="113">
        <v>18.489999999999998</v>
      </c>
      <c r="J3017" s="115">
        <f>VLOOKUP(M3017,'Grupy rabatowe'!A:E,5,0)</f>
        <v>0</v>
      </c>
      <c r="K3017" s="100">
        <f t="shared" si="177"/>
        <v>0</v>
      </c>
      <c r="L3017" s="18">
        <f t="shared" si="178"/>
        <v>18.489999999999998</v>
      </c>
      <c r="M3017" s="19" t="s">
        <v>2396</v>
      </c>
      <c r="N3017" s="24" t="str">
        <f t="shared" si="176"/>
        <v>rabat - grupa</v>
      </c>
    </row>
    <row r="3018" spans="1:14" x14ac:dyDescent="0.25">
      <c r="A3018" s="141" t="s">
        <v>2477</v>
      </c>
      <c r="B3018" s="132" t="s">
        <v>2478</v>
      </c>
      <c r="C3018" s="41"/>
      <c r="D3018" s="16"/>
      <c r="E3018" s="25"/>
      <c r="F3018" s="194"/>
      <c r="G3018" s="239">
        <v>5902188701548</v>
      </c>
      <c r="H3018" s="16" t="s">
        <v>5049</v>
      </c>
      <c r="I3018" s="113">
        <v>18.489999999999998</v>
      </c>
      <c r="J3018" s="115">
        <f>VLOOKUP(M3018,'Grupy rabatowe'!A:E,5,0)</f>
        <v>0</v>
      </c>
      <c r="K3018" s="100">
        <f t="shared" si="177"/>
        <v>0</v>
      </c>
      <c r="L3018" s="18">
        <f t="shared" si="178"/>
        <v>18.489999999999998</v>
      </c>
      <c r="M3018" s="19" t="s">
        <v>2396</v>
      </c>
      <c r="N3018" s="24" t="str">
        <f t="shared" si="176"/>
        <v>rabat - grupa</v>
      </c>
    </row>
    <row r="3019" spans="1:14" x14ac:dyDescent="0.25">
      <c r="A3019" s="196" t="s">
        <v>2479</v>
      </c>
      <c r="B3019" s="130" t="s">
        <v>2480</v>
      </c>
      <c r="C3019" s="51"/>
      <c r="D3019" s="52"/>
      <c r="E3019" s="50"/>
      <c r="F3019" s="194" t="s">
        <v>5375</v>
      </c>
      <c r="G3019" s="239">
        <v>5901289535878</v>
      </c>
      <c r="H3019" s="16" t="s">
        <v>17</v>
      </c>
      <c r="I3019" s="113">
        <v>35.619999999999997</v>
      </c>
      <c r="J3019" s="115">
        <f>VLOOKUP(M3019,'Grupy rabatowe'!A:E,5,0)</f>
        <v>0</v>
      </c>
      <c r="K3019" s="100">
        <f t="shared" si="177"/>
        <v>0</v>
      </c>
      <c r="L3019" s="18">
        <f t="shared" si="178"/>
        <v>35.619999999999997</v>
      </c>
      <c r="M3019" s="19" t="s">
        <v>2370</v>
      </c>
      <c r="N3019" s="24" t="str">
        <f t="shared" si="176"/>
        <v>rabat - grupa</v>
      </c>
    </row>
    <row r="3020" spans="1:14" x14ac:dyDescent="0.25">
      <c r="A3020" s="196" t="s">
        <v>2481</v>
      </c>
      <c r="B3020" s="130" t="s">
        <v>2482</v>
      </c>
      <c r="C3020" s="51"/>
      <c r="D3020" s="52"/>
      <c r="E3020" s="50"/>
      <c r="F3020" s="194" t="s">
        <v>5376</v>
      </c>
      <c r="G3020" s="239">
        <v>5901289535885</v>
      </c>
      <c r="H3020" s="16" t="s">
        <v>17</v>
      </c>
      <c r="I3020" s="113">
        <v>37.85</v>
      </c>
      <c r="J3020" s="115">
        <f>VLOOKUP(M3020,'Grupy rabatowe'!A:E,5,0)</f>
        <v>0</v>
      </c>
      <c r="K3020" s="100">
        <f t="shared" si="177"/>
        <v>0</v>
      </c>
      <c r="L3020" s="18">
        <f t="shared" si="178"/>
        <v>37.85</v>
      </c>
      <c r="M3020" s="19" t="s">
        <v>2370</v>
      </c>
      <c r="N3020" s="24" t="str">
        <f t="shared" si="176"/>
        <v>rabat - grupa</v>
      </c>
    </row>
    <row r="3021" spans="1:14" x14ac:dyDescent="0.25">
      <c r="A3021" s="196" t="s">
        <v>2483</v>
      </c>
      <c r="B3021" s="130" t="s">
        <v>2484</v>
      </c>
      <c r="C3021" s="51"/>
      <c r="D3021" s="52"/>
      <c r="E3021" s="50"/>
      <c r="F3021" s="194"/>
      <c r="G3021" s="239">
        <v>5901289535908</v>
      </c>
      <c r="H3021" s="16" t="s">
        <v>17</v>
      </c>
      <c r="I3021" s="113">
        <v>13.57</v>
      </c>
      <c r="J3021" s="115">
        <f>VLOOKUP(M3021,'Grupy rabatowe'!A:E,5,0)</f>
        <v>0</v>
      </c>
      <c r="K3021" s="100">
        <f t="shared" si="177"/>
        <v>0</v>
      </c>
      <c r="L3021" s="18">
        <f t="shared" si="178"/>
        <v>13.57</v>
      </c>
      <c r="M3021" s="19" t="s">
        <v>2370</v>
      </c>
      <c r="N3021" s="24" t="str">
        <f t="shared" si="176"/>
        <v>rabat - grupa</v>
      </c>
    </row>
    <row r="3022" spans="1:14" x14ac:dyDescent="0.25">
      <c r="A3022" s="196" t="s">
        <v>2490</v>
      </c>
      <c r="B3022" s="132" t="s">
        <v>4627</v>
      </c>
      <c r="C3022" s="41"/>
      <c r="D3022" s="16"/>
      <c r="E3022" s="25"/>
      <c r="F3022" s="194" t="s">
        <v>5377</v>
      </c>
      <c r="G3022" s="239">
        <v>5902188704662</v>
      </c>
      <c r="H3022" s="16" t="s">
        <v>17</v>
      </c>
      <c r="I3022" s="113">
        <v>151.47</v>
      </c>
      <c r="J3022" s="115">
        <f>VLOOKUP(M3022,'Grupy rabatowe'!A:E,5,0)</f>
        <v>0</v>
      </c>
      <c r="K3022" s="100">
        <f t="shared" si="177"/>
        <v>0</v>
      </c>
      <c r="L3022" s="18">
        <f t="shared" si="178"/>
        <v>151.47</v>
      </c>
      <c r="M3022" s="19" t="s">
        <v>2491</v>
      </c>
      <c r="N3022" s="24" t="str">
        <f t="shared" si="176"/>
        <v>rabat - grupa</v>
      </c>
    </row>
    <row r="3023" spans="1:14" x14ac:dyDescent="0.25">
      <c r="A3023" s="196" t="s">
        <v>2492</v>
      </c>
      <c r="B3023" s="132" t="s">
        <v>4628</v>
      </c>
      <c r="C3023" s="41"/>
      <c r="D3023" s="16"/>
      <c r="E3023" s="25"/>
      <c r="F3023" s="194" t="s">
        <v>5377</v>
      </c>
      <c r="G3023" s="239">
        <v>5902188704679</v>
      </c>
      <c r="H3023" s="16" t="s">
        <v>17</v>
      </c>
      <c r="I3023" s="113">
        <v>78.75</v>
      </c>
      <c r="J3023" s="115">
        <f>VLOOKUP(M3023,'Grupy rabatowe'!A:E,5,0)</f>
        <v>0</v>
      </c>
      <c r="K3023" s="100">
        <f t="shared" si="177"/>
        <v>0</v>
      </c>
      <c r="L3023" s="18">
        <f t="shared" si="178"/>
        <v>78.75</v>
      </c>
      <c r="M3023" s="19" t="s">
        <v>2491</v>
      </c>
      <c r="N3023" s="24" t="str">
        <f t="shared" si="176"/>
        <v>rabat - grupa</v>
      </c>
    </row>
    <row r="3024" spans="1:14" x14ac:dyDescent="0.25">
      <c r="A3024" s="196" t="s">
        <v>2493</v>
      </c>
      <c r="B3024" s="132" t="s">
        <v>4629</v>
      </c>
      <c r="C3024" s="41"/>
      <c r="D3024" s="16"/>
      <c r="E3024" s="25"/>
      <c r="F3024" s="194" t="s">
        <v>5377</v>
      </c>
      <c r="G3024" s="239">
        <v>5902188704686</v>
      </c>
      <c r="H3024" s="16" t="s">
        <v>17</v>
      </c>
      <c r="I3024" s="113">
        <v>73.44</v>
      </c>
      <c r="J3024" s="115">
        <f>VLOOKUP(M3024,'Grupy rabatowe'!A:E,5,0)</f>
        <v>0</v>
      </c>
      <c r="K3024" s="100">
        <f t="shared" si="177"/>
        <v>0</v>
      </c>
      <c r="L3024" s="18">
        <f t="shared" si="178"/>
        <v>73.44</v>
      </c>
      <c r="M3024" s="19" t="s">
        <v>2491</v>
      </c>
      <c r="N3024" s="24" t="str">
        <f t="shared" si="176"/>
        <v>rabat - grupa</v>
      </c>
    </row>
    <row r="3025" spans="1:14" x14ac:dyDescent="0.25">
      <c r="A3025" s="196" t="s">
        <v>2494</v>
      </c>
      <c r="B3025" s="132" t="s">
        <v>4630</v>
      </c>
      <c r="C3025" s="41"/>
      <c r="D3025" s="16"/>
      <c r="E3025" s="25"/>
      <c r="F3025" s="194" t="s">
        <v>5378</v>
      </c>
      <c r="G3025" s="239">
        <v>5902188704693</v>
      </c>
      <c r="H3025" s="16" t="s">
        <v>17</v>
      </c>
      <c r="I3025" s="113">
        <v>152.01</v>
      </c>
      <c r="J3025" s="115">
        <f>VLOOKUP(M3025,'Grupy rabatowe'!A:E,5,0)</f>
        <v>0</v>
      </c>
      <c r="K3025" s="100">
        <f t="shared" si="177"/>
        <v>0</v>
      </c>
      <c r="L3025" s="18">
        <f t="shared" si="178"/>
        <v>152.01</v>
      </c>
      <c r="M3025" s="19" t="s">
        <v>2491</v>
      </c>
      <c r="N3025" s="24" t="str">
        <f t="shared" si="176"/>
        <v>rabat - grupa</v>
      </c>
    </row>
    <row r="3026" spans="1:14" x14ac:dyDescent="0.25">
      <c r="A3026" s="196" t="s">
        <v>2495</v>
      </c>
      <c r="B3026" s="132" t="s">
        <v>4625</v>
      </c>
      <c r="C3026" s="41"/>
      <c r="D3026" s="16"/>
      <c r="E3026" s="25"/>
      <c r="F3026" s="194" t="s">
        <v>5378</v>
      </c>
      <c r="G3026" s="239">
        <v>5902188704709</v>
      </c>
      <c r="H3026" s="16" t="s">
        <v>17</v>
      </c>
      <c r="I3026" s="113">
        <v>67.59</v>
      </c>
      <c r="J3026" s="115">
        <f>VLOOKUP(M3026,'Grupy rabatowe'!A:E,5,0)</f>
        <v>0</v>
      </c>
      <c r="K3026" s="100">
        <f t="shared" si="177"/>
        <v>0</v>
      </c>
      <c r="L3026" s="18">
        <f t="shared" si="178"/>
        <v>67.59</v>
      </c>
      <c r="M3026" s="19" t="s">
        <v>2491</v>
      </c>
      <c r="N3026" s="24" t="str">
        <f t="shared" si="176"/>
        <v>rabat - grupa</v>
      </c>
    </row>
    <row r="3027" spans="1:14" x14ac:dyDescent="0.25">
      <c r="A3027" s="196" t="s">
        <v>2496</v>
      </c>
      <c r="B3027" s="132" t="s">
        <v>4626</v>
      </c>
      <c r="C3027" s="41"/>
      <c r="D3027" s="16"/>
      <c r="E3027" s="25"/>
      <c r="F3027" s="194" t="s">
        <v>5378</v>
      </c>
      <c r="G3027" s="239">
        <v>5902188704716</v>
      </c>
      <c r="H3027" s="16" t="s">
        <v>17</v>
      </c>
      <c r="I3027" s="113">
        <v>67.59</v>
      </c>
      <c r="J3027" s="115">
        <f>VLOOKUP(M3027,'Grupy rabatowe'!A:E,5,0)</f>
        <v>0</v>
      </c>
      <c r="K3027" s="100">
        <f t="shared" si="177"/>
        <v>0</v>
      </c>
      <c r="L3027" s="18">
        <f t="shared" si="178"/>
        <v>67.59</v>
      </c>
      <c r="M3027" s="19" t="s">
        <v>2491</v>
      </c>
      <c r="N3027" s="24" t="str">
        <f t="shared" si="176"/>
        <v>rabat - grupa</v>
      </c>
    </row>
    <row r="3028" spans="1:14" x14ac:dyDescent="0.25">
      <c r="A3028" s="196" t="s">
        <v>2497</v>
      </c>
      <c r="B3028" s="132" t="s">
        <v>2498</v>
      </c>
      <c r="C3028" s="41"/>
      <c r="D3028" s="16"/>
      <c r="E3028" s="25"/>
      <c r="F3028" s="194" t="s">
        <v>5379</v>
      </c>
      <c r="G3028" s="239">
        <v>5902188704723</v>
      </c>
      <c r="H3028" s="16" t="s">
        <v>17</v>
      </c>
      <c r="I3028" s="113">
        <v>16.02</v>
      </c>
      <c r="J3028" s="115">
        <f>VLOOKUP(M3028,'Grupy rabatowe'!A:E,5,0)</f>
        <v>0</v>
      </c>
      <c r="K3028" s="100">
        <f t="shared" si="177"/>
        <v>0</v>
      </c>
      <c r="L3028" s="18">
        <f t="shared" si="178"/>
        <v>16.02</v>
      </c>
      <c r="M3028" s="19" t="s">
        <v>2491</v>
      </c>
      <c r="N3028" s="24" t="str">
        <f t="shared" si="176"/>
        <v>rabat - grupa</v>
      </c>
    </row>
    <row r="3029" spans="1:14" x14ac:dyDescent="0.25">
      <c r="A3029" s="196" t="s">
        <v>2499</v>
      </c>
      <c r="B3029" s="132" t="s">
        <v>2500</v>
      </c>
      <c r="C3029" s="41"/>
      <c r="D3029" s="16"/>
      <c r="E3029" s="25"/>
      <c r="F3029" s="194"/>
      <c r="G3029" s="239">
        <v>5902188704860</v>
      </c>
      <c r="H3029" s="16" t="s">
        <v>17</v>
      </c>
      <c r="I3029" s="113">
        <v>46.16</v>
      </c>
      <c r="J3029" s="115">
        <f>VLOOKUP(M3029,'Grupy rabatowe'!A:E,5,0)</f>
        <v>0</v>
      </c>
      <c r="K3029" s="100">
        <f t="shared" si="177"/>
        <v>0</v>
      </c>
      <c r="L3029" s="18">
        <f t="shared" si="178"/>
        <v>46.16</v>
      </c>
      <c r="M3029" s="19" t="s">
        <v>2491</v>
      </c>
      <c r="N3029" s="24" t="str">
        <f t="shared" si="176"/>
        <v>rabat - grupa</v>
      </c>
    </row>
    <row r="3030" spans="1:14" x14ac:dyDescent="0.25">
      <c r="A3030" s="196" t="s">
        <v>2537</v>
      </c>
      <c r="B3030" s="132" t="s">
        <v>2538</v>
      </c>
      <c r="C3030" s="41"/>
      <c r="D3030" s="16"/>
      <c r="E3030" s="25"/>
      <c r="F3030" s="194"/>
      <c r="G3030" s="239">
        <v>5901087049638</v>
      </c>
      <c r="H3030" s="16" t="s">
        <v>17</v>
      </c>
      <c r="I3030" s="113">
        <v>63.48</v>
      </c>
      <c r="J3030" s="115">
        <f>VLOOKUP(M3030,'Grupy rabatowe'!A:E,5,0)</f>
        <v>0</v>
      </c>
      <c r="K3030" s="100">
        <f t="shared" si="177"/>
        <v>0</v>
      </c>
      <c r="L3030" s="18">
        <f t="shared" si="178"/>
        <v>63.48</v>
      </c>
      <c r="M3030" s="19" t="s">
        <v>2491</v>
      </c>
      <c r="N3030" s="24" t="str">
        <f t="shared" si="176"/>
        <v>rabat - grupa</v>
      </c>
    </row>
    <row r="3031" spans="1:14" x14ac:dyDescent="0.25">
      <c r="A3031" s="196" t="s">
        <v>2501</v>
      </c>
      <c r="B3031" s="132" t="s">
        <v>2502</v>
      </c>
      <c r="C3031" s="41"/>
      <c r="D3031" s="16"/>
      <c r="E3031" s="25"/>
      <c r="F3031" s="194"/>
      <c r="G3031" s="239">
        <v>5901087043674</v>
      </c>
      <c r="H3031" s="16" t="s">
        <v>17</v>
      </c>
      <c r="I3031" s="113">
        <v>100.94</v>
      </c>
      <c r="J3031" s="115">
        <f>VLOOKUP(M3031,'Grupy rabatowe'!A:E,5,0)</f>
        <v>0</v>
      </c>
      <c r="K3031" s="100">
        <f t="shared" si="177"/>
        <v>0</v>
      </c>
      <c r="L3031" s="18">
        <f t="shared" si="178"/>
        <v>100.94</v>
      </c>
      <c r="M3031" s="19" t="s">
        <v>2491</v>
      </c>
      <c r="N3031" s="24" t="str">
        <f t="shared" si="176"/>
        <v>rabat - grupa</v>
      </c>
    </row>
    <row r="3032" spans="1:14" x14ac:dyDescent="0.25">
      <c r="A3032" s="196" t="s">
        <v>2503</v>
      </c>
      <c r="B3032" s="132" t="s">
        <v>2504</v>
      </c>
      <c r="C3032" s="41"/>
      <c r="D3032" s="16"/>
      <c r="E3032" s="25"/>
      <c r="F3032" s="194"/>
      <c r="G3032" s="239">
        <v>5901087043681</v>
      </c>
      <c r="H3032" s="16" t="s">
        <v>17</v>
      </c>
      <c r="I3032" s="113">
        <v>207</v>
      </c>
      <c r="J3032" s="115">
        <f>VLOOKUP(M3032,'Grupy rabatowe'!A:E,5,0)</f>
        <v>0</v>
      </c>
      <c r="K3032" s="100">
        <f t="shared" si="177"/>
        <v>0</v>
      </c>
      <c r="L3032" s="18">
        <f t="shared" si="178"/>
        <v>207</v>
      </c>
      <c r="M3032" s="19" t="s">
        <v>2491</v>
      </c>
      <c r="N3032" s="24" t="str">
        <f t="shared" si="176"/>
        <v>rabat - grupa</v>
      </c>
    </row>
    <row r="3042" spans="2:8" x14ac:dyDescent="0.25">
      <c r="B3042" s="38"/>
      <c r="D3042" s="71"/>
      <c r="E3042" s="86"/>
      <c r="F3042" s="69"/>
      <c r="G3042" s="245"/>
      <c r="H3042" s="87"/>
    </row>
    <row r="3043" spans="2:8" x14ac:dyDescent="0.25">
      <c r="B3043" s="38"/>
      <c r="D3043" s="71"/>
      <c r="E3043" s="72"/>
      <c r="F3043" s="69"/>
      <c r="G3043" s="245"/>
      <c r="H3043" s="87"/>
    </row>
    <row r="3044" spans="2:8" x14ac:dyDescent="0.25">
      <c r="B3044" s="38"/>
      <c r="D3044" s="71"/>
      <c r="E3044" s="72"/>
      <c r="F3044" s="69"/>
      <c r="G3044" s="245"/>
      <c r="H3044" s="87"/>
    </row>
    <row r="3045" spans="2:8" x14ac:dyDescent="0.25">
      <c r="B3045" s="38"/>
      <c r="D3045" s="71"/>
      <c r="E3045" s="88"/>
      <c r="F3045" s="69"/>
      <c r="G3045" s="245"/>
      <c r="H3045" s="87"/>
    </row>
    <row r="3046" spans="2:8" x14ac:dyDescent="0.25">
      <c r="B3046" s="38"/>
      <c r="D3046" s="71"/>
      <c r="E3046" s="69"/>
      <c r="F3046" s="69"/>
      <c r="G3046" s="245"/>
      <c r="H3046" s="87"/>
    </row>
    <row r="3047" spans="2:8" x14ac:dyDescent="0.25">
      <c r="B3047" s="38"/>
      <c r="D3047" s="71"/>
      <c r="E3047" s="69"/>
      <c r="F3047" s="69"/>
      <c r="G3047" s="245"/>
      <c r="H3047" s="87"/>
    </row>
    <row r="3048" spans="2:8" x14ac:dyDescent="0.25">
      <c r="B3048" s="38"/>
      <c r="D3048" s="71"/>
      <c r="E3048" s="86"/>
      <c r="F3048" s="69"/>
      <c r="G3048" s="245"/>
      <c r="H3048" s="87"/>
    </row>
    <row r="3049" spans="2:8" x14ac:dyDescent="0.25">
      <c r="B3049" s="38"/>
      <c r="D3049" s="71"/>
      <c r="E3049" s="72"/>
      <c r="F3049" s="69"/>
      <c r="G3049" s="245"/>
      <c r="H3049" s="87"/>
    </row>
    <row r="3050" spans="2:8" x14ac:dyDescent="0.25">
      <c r="B3050" s="38"/>
      <c r="D3050" s="71"/>
      <c r="E3050" s="72"/>
      <c r="F3050" s="69"/>
      <c r="G3050" s="245"/>
      <c r="H3050" s="87"/>
    </row>
    <row r="3051" spans="2:8" x14ac:dyDescent="0.25">
      <c r="B3051" s="38"/>
      <c r="D3051" s="71"/>
      <c r="E3051" s="88"/>
      <c r="F3051" s="69"/>
      <c r="G3051" s="245"/>
      <c r="H3051" s="87"/>
    </row>
    <row r="3052" spans="2:8" x14ac:dyDescent="0.25">
      <c r="B3052" s="38"/>
      <c r="D3052" s="71"/>
      <c r="E3052" s="69"/>
      <c r="F3052" s="69"/>
      <c r="G3052" s="245"/>
      <c r="H3052" s="89"/>
    </row>
    <row r="3053" spans="2:8" x14ac:dyDescent="0.25">
      <c r="B3053" s="38"/>
      <c r="D3053" s="71"/>
      <c r="E3053" s="69"/>
      <c r="F3053" s="69"/>
      <c r="G3053" s="245"/>
      <c r="H3053" s="89"/>
    </row>
    <row r="3054" spans="2:8" x14ac:dyDescent="0.25">
      <c r="B3054" s="38"/>
      <c r="D3054" s="71"/>
      <c r="E3054" s="69"/>
      <c r="F3054" s="69"/>
      <c r="G3054" s="245"/>
      <c r="H3054" s="89"/>
    </row>
    <row r="3055" spans="2:8" x14ac:dyDescent="0.25">
      <c r="B3055" s="38"/>
      <c r="D3055" s="71"/>
      <c r="E3055" s="69"/>
      <c r="F3055" s="69"/>
      <c r="G3055" s="245"/>
      <c r="H3055" s="89"/>
    </row>
    <row r="3056" spans="2:8" x14ac:dyDescent="0.25">
      <c r="B3056" s="38"/>
      <c r="D3056" s="71"/>
      <c r="E3056" s="69"/>
      <c r="F3056" s="69"/>
      <c r="G3056" s="245"/>
      <c r="H3056" s="89"/>
    </row>
    <row r="3057" spans="1:12" x14ac:dyDescent="0.25">
      <c r="B3057" s="38"/>
      <c r="D3057" s="71"/>
      <c r="E3057" s="69"/>
      <c r="F3057" s="69"/>
      <c r="G3057" s="245"/>
      <c r="H3057" s="89"/>
    </row>
    <row r="3058" spans="1:12" x14ac:dyDescent="0.25">
      <c r="B3058" s="90"/>
      <c r="D3058" s="89"/>
      <c r="E3058" s="90"/>
      <c r="F3058" s="90"/>
      <c r="G3058" s="245"/>
      <c r="H3058" s="89"/>
    </row>
    <row r="3059" spans="1:12" x14ac:dyDescent="0.25">
      <c r="B3059" s="90"/>
      <c r="D3059" s="89"/>
      <c r="E3059" s="90"/>
      <c r="F3059" s="90"/>
      <c r="G3059" s="245"/>
      <c r="H3059" s="89"/>
    </row>
    <row r="3060" spans="1:12" x14ac:dyDescent="0.25">
      <c r="A3060" s="149"/>
      <c r="B3060" s="69"/>
      <c r="D3060" s="89"/>
      <c r="E3060" s="90"/>
      <c r="F3060" s="90"/>
      <c r="G3060" s="245"/>
      <c r="H3060" s="89"/>
      <c r="I3060" s="80"/>
      <c r="J3060" s="81"/>
      <c r="K3060" s="102"/>
      <c r="L3060" s="80"/>
    </row>
    <row r="3061" spans="1:12" x14ac:dyDescent="0.25">
      <c r="B3061" s="90"/>
      <c r="D3061" s="89"/>
      <c r="E3061" s="90"/>
      <c r="F3061" s="90"/>
      <c r="G3061" s="245"/>
      <c r="H3061" s="89"/>
    </row>
    <row r="3065" spans="1:12" ht="12.75" customHeight="1" x14ac:dyDescent="0.25">
      <c r="A3065" s="147"/>
      <c r="B3065" s="82"/>
      <c r="D3065" s="83"/>
      <c r="E3065" s="82"/>
      <c r="F3065" s="82"/>
      <c r="G3065" s="246"/>
      <c r="H3065" s="83"/>
      <c r="I3065" s="84"/>
      <c r="J3065" s="85"/>
      <c r="K3065" s="103"/>
      <c r="L3065" s="84"/>
    </row>
    <row r="3066" spans="1:12" ht="12.75" customHeight="1" x14ac:dyDescent="0.25">
      <c r="A3066" s="147"/>
      <c r="B3066" s="82"/>
      <c r="D3066" s="83"/>
      <c r="E3066" s="82"/>
      <c r="F3066" s="82"/>
      <c r="G3066" s="246"/>
      <c r="H3066" s="83"/>
      <c r="I3066" s="84"/>
      <c r="J3066" s="85"/>
      <c r="K3066" s="103"/>
      <c r="L3066" s="84"/>
    </row>
    <row r="3068" spans="1:12" x14ac:dyDescent="0.25">
      <c r="A3068" s="145"/>
      <c r="B3068" s="90"/>
      <c r="D3068" s="89"/>
      <c r="E3068" s="90"/>
      <c r="F3068" s="90"/>
      <c r="G3068" s="245"/>
      <c r="H3068" s="89"/>
    </row>
    <row r="3069" spans="1:12" x14ac:dyDescent="0.25">
      <c r="A3069" s="145"/>
      <c r="B3069" s="90"/>
      <c r="D3069" s="89"/>
      <c r="E3069" s="90"/>
      <c r="F3069" s="90"/>
      <c r="G3069" s="245"/>
      <c r="H3069" s="89"/>
    </row>
    <row r="3070" spans="1:12" x14ac:dyDescent="0.25">
      <c r="A3070" s="145"/>
      <c r="B3070" s="90"/>
      <c r="D3070" s="89"/>
      <c r="E3070" s="91"/>
      <c r="F3070" s="90"/>
      <c r="G3070" s="245"/>
      <c r="H3070" s="87"/>
    </row>
    <row r="3071" spans="1:12" x14ac:dyDescent="0.25">
      <c r="A3071" s="145"/>
      <c r="B3071" s="90"/>
      <c r="D3071" s="89"/>
      <c r="E3071" s="90"/>
      <c r="F3071" s="90"/>
      <c r="G3071" s="245"/>
      <c r="H3071" s="87"/>
    </row>
    <row r="3072" spans="1:12" x14ac:dyDescent="0.25">
      <c r="A3072" s="145"/>
      <c r="B3072" s="90"/>
      <c r="D3072" s="89"/>
      <c r="E3072" s="92"/>
      <c r="F3072" s="90"/>
      <c r="G3072" s="245"/>
      <c r="H3072" s="87"/>
    </row>
    <row r="3073" spans="1:12" x14ac:dyDescent="0.25">
      <c r="A3073" s="145"/>
      <c r="B3073" s="90"/>
      <c r="D3073" s="89"/>
      <c r="E3073" s="92"/>
      <c r="F3073" s="90"/>
      <c r="G3073" s="245"/>
      <c r="H3073" s="87"/>
    </row>
    <row r="3074" spans="1:12" x14ac:dyDescent="0.25">
      <c r="A3074" s="145"/>
      <c r="B3074" s="90"/>
      <c r="D3074" s="89"/>
      <c r="E3074" s="92"/>
      <c r="F3074" s="90"/>
      <c r="G3074" s="245"/>
      <c r="H3074" s="87"/>
    </row>
    <row r="3075" spans="1:12" x14ac:dyDescent="0.25">
      <c r="A3075" s="145"/>
      <c r="B3075" s="90"/>
      <c r="D3075" s="89"/>
      <c r="E3075" s="90"/>
      <c r="F3075" s="90"/>
      <c r="G3075" s="245"/>
      <c r="H3075" s="87"/>
    </row>
    <row r="3076" spans="1:12" x14ac:dyDescent="0.25">
      <c r="A3076" s="145"/>
      <c r="B3076" s="90"/>
      <c r="D3076" s="89"/>
      <c r="E3076" s="90"/>
      <c r="F3076" s="90"/>
      <c r="G3076" s="245"/>
      <c r="H3076" s="87"/>
    </row>
    <row r="3077" spans="1:12" x14ac:dyDescent="0.25">
      <c r="A3077" s="145"/>
      <c r="B3077" s="90"/>
      <c r="D3077" s="89"/>
      <c r="E3077" s="90"/>
      <c r="F3077" s="90"/>
      <c r="G3077" s="245"/>
      <c r="H3077" s="87"/>
    </row>
    <row r="3078" spans="1:12" x14ac:dyDescent="0.25">
      <c r="A3078" s="145"/>
      <c r="B3078" s="90"/>
      <c r="D3078" s="89"/>
      <c r="E3078" s="92"/>
      <c r="F3078" s="90"/>
      <c r="G3078" s="245"/>
      <c r="H3078" s="87"/>
    </row>
    <row r="3079" spans="1:12" x14ac:dyDescent="0.25">
      <c r="A3079" s="145"/>
      <c r="B3079" s="90"/>
      <c r="D3079" s="89"/>
      <c r="E3079" s="92"/>
      <c r="F3079" s="90"/>
      <c r="G3079" s="245"/>
      <c r="H3079" s="87"/>
    </row>
    <row r="3080" spans="1:12" x14ac:dyDescent="0.25">
      <c r="A3080" s="145"/>
      <c r="B3080" s="90"/>
      <c r="D3080" s="89"/>
      <c r="E3080" s="92"/>
      <c r="F3080" s="90"/>
      <c r="G3080" s="245"/>
      <c r="H3080" s="87"/>
    </row>
    <row r="3081" spans="1:12" ht="15.75" x14ac:dyDescent="0.25">
      <c r="A3081" s="145"/>
      <c r="B3081" s="90"/>
      <c r="D3081" s="89"/>
      <c r="E3081" s="90"/>
      <c r="F3081" s="90"/>
      <c r="G3081" s="245"/>
      <c r="H3081" s="89"/>
      <c r="I3081" s="84"/>
      <c r="J3081" s="85"/>
      <c r="K3081" s="103"/>
      <c r="L3081" s="84"/>
    </row>
    <row r="3082" spans="1:12" x14ac:dyDescent="0.25">
      <c r="A3082" s="145"/>
      <c r="B3082" s="90"/>
      <c r="D3082" s="89"/>
      <c r="E3082" s="90"/>
      <c r="F3082" s="90"/>
      <c r="G3082" s="245"/>
      <c r="H3082" s="89"/>
    </row>
    <row r="3083" spans="1:12" x14ac:dyDescent="0.25">
      <c r="A3083" s="145"/>
      <c r="B3083" s="90"/>
      <c r="D3083" s="89"/>
      <c r="E3083" s="90"/>
      <c r="F3083" s="90"/>
      <c r="G3083" s="245"/>
      <c r="H3083" s="93"/>
    </row>
    <row r="3084" spans="1:12" x14ac:dyDescent="0.25">
      <c r="A3084" s="145"/>
      <c r="B3084" s="90"/>
      <c r="D3084" s="89"/>
      <c r="E3084" s="90"/>
      <c r="F3084" s="90"/>
      <c r="G3084" s="245"/>
      <c r="H3084" s="89"/>
    </row>
    <row r="3085" spans="1:12" x14ac:dyDescent="0.25">
      <c r="A3085" s="145"/>
      <c r="B3085" s="90"/>
      <c r="D3085" s="89"/>
      <c r="E3085" s="90"/>
      <c r="F3085" s="90"/>
      <c r="G3085" s="245"/>
      <c r="H3085" s="89"/>
    </row>
    <row r="3086" spans="1:12" x14ac:dyDescent="0.25">
      <c r="A3086" s="145"/>
      <c r="B3086" s="90"/>
      <c r="D3086" s="89"/>
      <c r="E3086" s="90"/>
      <c r="F3086" s="90"/>
      <c r="G3086" s="245"/>
      <c r="H3086" s="89"/>
    </row>
    <row r="3087" spans="1:12" x14ac:dyDescent="0.25">
      <c r="A3087" s="145"/>
      <c r="B3087" s="90"/>
      <c r="D3087" s="89"/>
      <c r="E3087" s="91"/>
      <c r="F3087" s="90"/>
      <c r="G3087" s="245"/>
      <c r="H3087" s="89"/>
    </row>
    <row r="3088" spans="1:12" x14ac:dyDescent="0.25">
      <c r="A3088" s="145"/>
      <c r="B3088" s="90"/>
      <c r="D3088" s="89"/>
      <c r="E3088" s="92"/>
      <c r="F3088" s="90"/>
      <c r="G3088" s="245"/>
      <c r="H3088" s="89"/>
    </row>
    <row r="3089" spans="1:8" x14ac:dyDescent="0.25">
      <c r="A3089" s="145"/>
      <c r="B3089" s="90"/>
      <c r="D3089" s="89"/>
      <c r="E3089" s="92"/>
      <c r="F3089" s="90"/>
      <c r="G3089" s="245"/>
      <c r="H3089" s="89"/>
    </row>
    <row r="3090" spans="1:8" x14ac:dyDescent="0.25">
      <c r="A3090" s="145"/>
      <c r="B3090" s="90"/>
      <c r="C3090" s="94"/>
      <c r="D3090" s="89"/>
      <c r="E3090" s="95"/>
      <c r="F3090" s="90"/>
      <c r="G3090" s="245"/>
      <c r="H3090" s="89"/>
    </row>
    <row r="3091" spans="1:8" x14ac:dyDescent="0.25">
      <c r="A3091" s="145"/>
      <c r="B3091" s="90"/>
      <c r="D3091" s="89"/>
      <c r="E3091" s="90"/>
      <c r="F3091" s="90"/>
      <c r="G3091" s="245"/>
      <c r="H3091" s="89"/>
    </row>
    <row r="3092" spans="1:8" x14ac:dyDescent="0.25">
      <c r="A3092" s="145"/>
      <c r="B3092" s="90"/>
      <c r="D3092" s="89"/>
      <c r="E3092" s="90"/>
      <c r="F3092" s="90"/>
      <c r="G3092" s="245"/>
      <c r="H3092" s="89"/>
    </row>
    <row r="3093" spans="1:8" x14ac:dyDescent="0.25">
      <c r="A3093" s="145"/>
      <c r="B3093" s="90"/>
      <c r="D3093" s="89"/>
      <c r="E3093" s="90"/>
      <c r="F3093" s="90"/>
      <c r="G3093" s="245"/>
      <c r="H3093" s="89"/>
    </row>
    <row r="3094" spans="1:8" x14ac:dyDescent="0.25">
      <c r="A3094" s="145"/>
      <c r="B3094" s="89"/>
      <c r="D3094" s="89"/>
      <c r="E3094" s="91"/>
      <c r="F3094" s="90"/>
      <c r="G3094" s="245"/>
      <c r="H3094" s="89"/>
    </row>
    <row r="3095" spans="1:8" x14ac:dyDescent="0.25">
      <c r="A3095" s="145"/>
      <c r="B3095" s="89"/>
      <c r="D3095" s="89"/>
      <c r="E3095" s="92"/>
      <c r="F3095" s="90"/>
      <c r="G3095" s="245"/>
      <c r="H3095" s="89"/>
    </row>
    <row r="3096" spans="1:8" x14ac:dyDescent="0.25">
      <c r="A3096" s="145"/>
      <c r="B3096" s="89"/>
      <c r="D3096" s="89"/>
      <c r="E3096" s="95"/>
      <c r="F3096" s="90"/>
      <c r="G3096" s="245"/>
      <c r="H3096" s="89"/>
    </row>
    <row r="3097" spans="1:8" x14ac:dyDescent="0.25">
      <c r="A3097" s="145"/>
      <c r="B3097" s="90"/>
      <c r="D3097" s="89"/>
      <c r="E3097" s="90"/>
      <c r="F3097" s="90"/>
      <c r="G3097" s="245"/>
      <c r="H3097" s="89"/>
    </row>
    <row r="3098" spans="1:8" x14ac:dyDescent="0.25">
      <c r="A3098" s="145"/>
      <c r="B3098" s="90"/>
      <c r="D3098" s="89"/>
      <c r="E3098" s="90"/>
      <c r="F3098" s="90"/>
      <c r="G3098" s="245"/>
      <c r="H3098" s="89"/>
    </row>
    <row r="3099" spans="1:8" x14ac:dyDescent="0.25">
      <c r="A3099" s="145"/>
      <c r="B3099" s="90"/>
      <c r="D3099" s="89"/>
      <c r="E3099" s="90"/>
      <c r="F3099" s="90"/>
      <c r="G3099" s="245"/>
      <c r="H3099" s="89"/>
    </row>
    <row r="3100" spans="1:8" x14ac:dyDescent="0.25">
      <c r="A3100" s="145"/>
      <c r="B3100" s="90"/>
      <c r="D3100" s="89"/>
      <c r="E3100" s="90"/>
      <c r="F3100" s="90"/>
      <c r="G3100" s="245"/>
      <c r="H3100" s="89"/>
    </row>
    <row r="3101" spans="1:8" x14ac:dyDescent="0.25">
      <c r="A3101" s="145"/>
      <c r="B3101" s="90"/>
      <c r="D3101" s="89"/>
      <c r="E3101" s="90"/>
      <c r="F3101" s="90"/>
      <c r="G3101" s="245"/>
      <c r="H3101" s="89"/>
    </row>
    <row r="3102" spans="1:8" x14ac:dyDescent="0.25">
      <c r="A3102" s="150"/>
      <c r="B3102" s="90"/>
      <c r="D3102" s="89"/>
      <c r="E3102" s="90"/>
      <c r="F3102" s="90"/>
      <c r="G3102" s="245"/>
      <c r="H3102" s="89"/>
    </row>
    <row r="3103" spans="1:8" x14ac:dyDescent="0.25">
      <c r="A3103" s="145"/>
      <c r="B3103" s="90"/>
      <c r="D3103" s="89"/>
      <c r="E3103" s="90"/>
      <c r="F3103" s="90"/>
      <c r="G3103" s="245"/>
      <c r="H3103" s="89"/>
    </row>
    <row r="3104" spans="1:8" x14ac:dyDescent="0.25">
      <c r="A3104" s="145"/>
      <c r="B3104" s="90"/>
      <c r="D3104" s="89"/>
      <c r="E3104" s="90"/>
      <c r="F3104" s="90"/>
      <c r="G3104" s="245"/>
      <c r="H3104" s="89"/>
    </row>
    <row r="3105" spans="1:12" x14ac:dyDescent="0.25">
      <c r="A3105" s="145"/>
      <c r="B3105" s="96"/>
      <c r="C3105" s="79"/>
      <c r="D3105" s="97"/>
      <c r="E3105" s="96"/>
      <c r="F3105" s="96"/>
      <c r="G3105" s="245"/>
      <c r="H3105" s="97"/>
    </row>
    <row r="3106" spans="1:12" x14ac:dyDescent="0.25">
      <c r="A3106" s="145"/>
      <c r="B3106" s="96"/>
      <c r="C3106" s="79"/>
      <c r="D3106" s="97"/>
      <c r="E3106" s="96"/>
      <c r="F3106" s="96"/>
      <c r="G3106" s="245"/>
      <c r="H3106" s="97"/>
    </row>
    <row r="3107" spans="1:12" x14ac:dyDescent="0.25">
      <c r="A3107" s="145"/>
      <c r="B3107" s="90"/>
      <c r="D3107" s="89"/>
      <c r="E3107" s="90"/>
      <c r="F3107" s="90"/>
      <c r="G3107" s="245"/>
      <c r="H3107" s="89"/>
    </row>
    <row r="3108" spans="1:12" x14ac:dyDescent="0.25">
      <c r="A3108" s="145"/>
      <c r="B3108" s="96"/>
      <c r="C3108" s="79"/>
      <c r="D3108" s="97"/>
      <c r="E3108" s="96"/>
      <c r="F3108" s="96"/>
      <c r="G3108" s="245"/>
      <c r="H3108" s="97"/>
      <c r="I3108" s="98"/>
      <c r="J3108" s="99"/>
      <c r="K3108" s="104"/>
      <c r="L3108" s="98"/>
    </row>
    <row r="3109" spans="1:12" x14ac:dyDescent="0.25">
      <c r="A3109" s="145"/>
      <c r="B3109" s="96"/>
      <c r="C3109" s="79"/>
      <c r="D3109" s="97"/>
      <c r="E3109" s="96"/>
      <c r="F3109" s="96"/>
      <c r="G3109" s="245"/>
      <c r="H3109" s="97"/>
    </row>
    <row r="3110" spans="1:12" x14ac:dyDescent="0.25">
      <c r="A3110" s="145"/>
      <c r="B3110" s="96"/>
      <c r="C3110" s="79"/>
      <c r="D3110" s="97"/>
      <c r="E3110" s="96"/>
      <c r="F3110" s="96"/>
      <c r="G3110" s="245"/>
      <c r="H3110" s="97"/>
    </row>
    <row r="3111" spans="1:12" x14ac:dyDescent="0.25">
      <c r="A3111" s="145"/>
      <c r="B3111" s="90"/>
      <c r="D3111" s="89"/>
      <c r="E3111" s="90"/>
      <c r="F3111" s="90"/>
      <c r="G3111" s="245"/>
      <c r="H3111" s="89"/>
    </row>
    <row r="3112" spans="1:12" x14ac:dyDescent="0.25">
      <c r="A3112" s="145"/>
      <c r="B3112" s="90"/>
      <c r="D3112" s="89"/>
      <c r="E3112" s="90"/>
      <c r="F3112" s="90"/>
      <c r="G3112" s="245"/>
      <c r="H3112" s="89"/>
    </row>
    <row r="3113" spans="1:12" x14ac:dyDescent="0.25">
      <c r="A3113" s="145"/>
      <c r="B3113" s="90"/>
      <c r="D3113" s="89"/>
      <c r="E3113" s="90"/>
      <c r="F3113" s="90"/>
      <c r="G3113" s="245"/>
      <c r="H3113" s="89"/>
    </row>
    <row r="3114" spans="1:12" x14ac:dyDescent="0.25">
      <c r="A3114" s="145"/>
      <c r="B3114" s="90"/>
      <c r="D3114" s="89"/>
      <c r="E3114" s="90"/>
      <c r="F3114" s="90"/>
      <c r="G3114" s="245"/>
      <c r="H3114" s="89"/>
    </row>
    <row r="3115" spans="1:12" x14ac:dyDescent="0.25">
      <c r="A3115" s="145"/>
      <c r="B3115" s="90"/>
      <c r="D3115" s="89"/>
      <c r="E3115" s="90"/>
      <c r="F3115" s="90"/>
      <c r="G3115" s="245"/>
      <c r="H3115" s="89"/>
    </row>
    <row r="3118" spans="1:12" x14ac:dyDescent="0.25">
      <c r="A3118" s="142"/>
      <c r="B3118" s="38"/>
      <c r="D3118" s="71"/>
      <c r="E3118" s="69"/>
      <c r="F3118" s="69"/>
      <c r="G3118" s="245"/>
      <c r="I3118" s="80"/>
      <c r="J3118" s="81"/>
      <c r="K3118" s="102"/>
      <c r="L3118" s="80"/>
    </row>
    <row r="3119" spans="1:12" x14ac:dyDescent="0.25">
      <c r="A3119" s="146"/>
      <c r="B3119" s="69"/>
      <c r="I3119" s="80"/>
      <c r="J3119" s="81"/>
      <c r="K3119" s="102"/>
      <c r="L3119" s="80"/>
    </row>
    <row r="3121" spans="1:12" ht="12.75" customHeight="1" x14ac:dyDescent="0.25">
      <c r="A3121" s="147"/>
      <c r="B3121" s="82"/>
      <c r="D3121" s="83"/>
      <c r="E3121" s="82"/>
      <c r="F3121" s="82"/>
      <c r="G3121" s="246"/>
      <c r="H3121" s="83"/>
      <c r="I3121" s="84"/>
      <c r="J3121" s="85"/>
      <c r="K3121" s="103"/>
      <c r="L3121" s="84"/>
    </row>
    <row r="3122" spans="1:12" ht="12.75" customHeight="1" x14ac:dyDescent="0.25">
      <c r="A3122" s="147"/>
      <c r="B3122" s="82"/>
      <c r="D3122" s="83"/>
      <c r="E3122" s="82"/>
      <c r="F3122" s="82"/>
      <c r="G3122" s="246"/>
      <c r="H3122" s="83"/>
      <c r="I3122" s="84"/>
      <c r="J3122" s="85"/>
      <c r="K3122" s="103"/>
      <c r="L3122" s="84"/>
    </row>
    <row r="3159" spans="2:8" x14ac:dyDescent="0.25">
      <c r="B3159" s="90"/>
      <c r="D3159" s="89"/>
      <c r="E3159" s="91"/>
      <c r="F3159" s="90"/>
      <c r="G3159" s="245"/>
      <c r="H3159" s="89"/>
    </row>
    <row r="3160" spans="2:8" x14ac:dyDescent="0.25">
      <c r="B3160" s="90"/>
      <c r="D3160" s="89"/>
      <c r="E3160" s="92"/>
      <c r="F3160" s="90"/>
      <c r="G3160" s="245"/>
      <c r="H3160" s="89"/>
    </row>
    <row r="3161" spans="2:8" x14ac:dyDescent="0.25">
      <c r="B3161" s="90"/>
      <c r="D3161" s="89"/>
      <c r="E3161" s="92"/>
      <c r="F3161" s="90"/>
      <c r="G3161" s="245"/>
      <c r="H3161" s="89"/>
    </row>
    <row r="3162" spans="2:8" x14ac:dyDescent="0.25">
      <c r="B3162" s="90"/>
      <c r="D3162" s="89"/>
      <c r="E3162" s="95"/>
      <c r="F3162" s="90"/>
      <c r="G3162" s="245"/>
      <c r="H3162" s="89"/>
    </row>
    <row r="3163" spans="2:8" x14ac:dyDescent="0.25">
      <c r="B3163" s="90"/>
      <c r="D3163" s="89"/>
      <c r="E3163" s="90"/>
      <c r="F3163" s="90"/>
      <c r="G3163" s="245"/>
      <c r="H3163" s="89"/>
    </row>
    <row r="3164" spans="2:8" x14ac:dyDescent="0.25">
      <c r="B3164" s="90"/>
      <c r="D3164" s="89"/>
      <c r="E3164" s="90"/>
      <c r="F3164" s="90"/>
      <c r="G3164" s="245"/>
      <c r="H3164" s="89"/>
    </row>
    <row r="3165" spans="2:8" x14ac:dyDescent="0.25">
      <c r="B3165" s="90"/>
      <c r="D3165" s="89"/>
      <c r="E3165" s="90"/>
      <c r="F3165" s="90"/>
      <c r="G3165" s="245"/>
      <c r="H3165" s="89"/>
    </row>
    <row r="3166" spans="2:8" x14ac:dyDescent="0.25">
      <c r="B3166" s="90"/>
      <c r="D3166" s="89"/>
      <c r="E3166" s="91"/>
      <c r="F3166" s="90"/>
      <c r="G3166" s="245"/>
      <c r="H3166" s="89"/>
    </row>
    <row r="3167" spans="2:8" x14ac:dyDescent="0.25">
      <c r="B3167" s="90"/>
      <c r="D3167" s="89"/>
      <c r="E3167" s="92"/>
      <c r="F3167" s="90"/>
      <c r="G3167" s="245"/>
      <c r="H3167" s="89"/>
    </row>
    <row r="3168" spans="2:8" x14ac:dyDescent="0.25">
      <c r="B3168" s="90"/>
      <c r="D3168" s="89"/>
      <c r="E3168" s="92"/>
      <c r="F3168" s="90"/>
      <c r="G3168" s="245"/>
      <c r="H3168" s="89"/>
    </row>
    <row r="3169" spans="1:12" x14ac:dyDescent="0.25">
      <c r="B3169" s="90"/>
      <c r="D3169" s="89"/>
      <c r="E3169" s="95"/>
      <c r="F3169" s="90"/>
      <c r="G3169" s="245"/>
      <c r="H3169" s="89"/>
    </row>
    <row r="3170" spans="1:12" x14ac:dyDescent="0.25">
      <c r="B3170" s="90"/>
      <c r="D3170" s="89"/>
      <c r="E3170" s="90"/>
      <c r="F3170" s="90"/>
      <c r="G3170" s="245"/>
      <c r="H3170" s="89"/>
    </row>
    <row r="3171" spans="1:12" x14ac:dyDescent="0.25">
      <c r="B3171" s="90"/>
      <c r="D3171" s="89"/>
      <c r="E3171" s="90"/>
      <c r="F3171" s="90"/>
      <c r="G3171" s="245"/>
      <c r="H3171" s="89"/>
    </row>
    <row r="3172" spans="1:12" x14ac:dyDescent="0.25">
      <c r="B3172" s="90"/>
      <c r="D3172" s="89"/>
      <c r="E3172" s="90"/>
      <c r="F3172" s="90"/>
      <c r="G3172" s="245"/>
      <c r="H3172" s="89"/>
    </row>
    <row r="3173" spans="1:12" x14ac:dyDescent="0.25">
      <c r="B3173" s="90"/>
      <c r="D3173" s="89"/>
      <c r="E3173" s="90"/>
      <c r="F3173" s="90"/>
      <c r="G3173" s="245"/>
      <c r="H3173" s="89"/>
    </row>
    <row r="3174" spans="1:12" x14ac:dyDescent="0.25">
      <c r="B3174" s="90"/>
      <c r="D3174" s="89"/>
      <c r="E3174" s="90"/>
      <c r="F3174" s="90"/>
      <c r="G3174" s="245"/>
      <c r="H3174" s="89"/>
    </row>
    <row r="3175" spans="1:12" x14ac:dyDescent="0.25">
      <c r="B3175" s="90"/>
      <c r="D3175" s="89"/>
      <c r="E3175" s="90"/>
      <c r="F3175" s="90"/>
      <c r="G3175" s="245"/>
      <c r="H3175" s="89"/>
    </row>
    <row r="3176" spans="1:12" x14ac:dyDescent="0.25">
      <c r="B3176" s="90"/>
      <c r="D3176" s="89"/>
      <c r="E3176" s="90"/>
      <c r="F3176" s="90"/>
      <c r="G3176" s="245"/>
      <c r="H3176" s="89"/>
    </row>
    <row r="3179" spans="1:12" x14ac:dyDescent="0.25">
      <c r="A3179" s="142"/>
      <c r="B3179" s="38"/>
      <c r="D3179" s="71"/>
      <c r="E3179" s="69"/>
      <c r="F3179" s="69"/>
      <c r="G3179" s="245"/>
      <c r="I3179" s="80"/>
      <c r="J3179" s="81"/>
      <c r="K3179" s="102"/>
      <c r="L3179" s="80"/>
    </row>
    <row r="3180" spans="1:12" x14ac:dyDescent="0.25">
      <c r="A3180" s="149"/>
      <c r="B3180" s="69"/>
      <c r="I3180" s="80"/>
      <c r="J3180" s="81"/>
      <c r="K3180" s="102"/>
      <c r="L3180" s="80"/>
    </row>
  </sheetData>
  <sheetProtection algorithmName="SHA-512" hashValue="hXxpjj39Ss8TkAfsMozq0UP4HvvbFvSIXZZ9uBbjo1QcwjF9ScLKD+uESaMnYsZeFi80ofh5aJXHBnyOfFplbw==" saltValue="XzvaPUOtGQu5UoTCKLYF1w==" spinCount="100000" sheet="1" sort="0" autoFilter="0"/>
  <protectedRanges>
    <protectedRange algorithmName="SHA-512" hashValue="W8fJzifzFvGAhjRbqer9xnhaOr77MzMLA7/D8jWouuDS8z5EeEEcveKFnJIN4QI1ZILNssJoGSIlgPCp3MZhVg==" saltValue="RYEOUR4Hwu6obARwMsU08w==" spinCount="100000" sqref="M6:M8" name="RABATY"/>
  </protectedRanges>
  <autoFilter ref="A9:WVK3032" xr:uid="{6281EA29-9EA2-4F23-87EB-5739E4FBACDA}"/>
  <mergeCells count="3">
    <mergeCell ref="A5:A6"/>
    <mergeCell ref="B1:E4"/>
    <mergeCell ref="B5:B6"/>
  </mergeCells>
  <phoneticPr fontId="18" type="noConversion"/>
  <conditionalFormatting sqref="A2915:A2917">
    <cfRule type="duplicateValues" dxfId="0" priority="1"/>
  </conditionalFormatting>
  <pageMargins left="0.7" right="0.7" top="0.75" bottom="0.75" header="0.3" footer="0.3"/>
  <pageSetup paperSize="9"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90AF-DE9F-4559-BFA2-62FD2BD4D26A}">
  <dimension ref="A1:I173"/>
  <sheetViews>
    <sheetView workbookViewId="0">
      <pane ySplit="1" topLeftCell="A2" activePane="bottomLeft" state="frozen"/>
      <selection activeCell="B1" sqref="B1"/>
      <selection pane="bottomLeft" activeCell="C1" sqref="C1"/>
    </sheetView>
  </sheetViews>
  <sheetFormatPr defaultRowHeight="15" x14ac:dyDescent="0.25"/>
  <cols>
    <col min="1" max="1" width="43.7109375" style="3" hidden="1" customWidth="1"/>
    <col min="2" max="2" width="6.85546875" style="3" hidden="1" customWidth="1"/>
    <col min="3" max="3" width="11.7109375" style="3" bestFit="1" customWidth="1"/>
    <col min="4" max="4" width="47.42578125" style="3" bestFit="1" customWidth="1"/>
    <col min="5" max="5" width="11.42578125" style="6" bestFit="1" customWidth="1"/>
    <col min="6" max="6" width="24.5703125" style="6" bestFit="1" customWidth="1"/>
    <col min="7" max="7" width="9.140625" style="3"/>
    <col min="8" max="8" width="25.140625" style="3" bestFit="1" customWidth="1"/>
    <col min="9" max="9" width="36.85546875" style="3" bestFit="1" customWidth="1"/>
  </cols>
  <sheetData>
    <row r="1" spans="1:9" ht="30" x14ac:dyDescent="0.25">
      <c r="A1" s="122" t="s">
        <v>4289</v>
      </c>
      <c r="B1" s="122" t="s">
        <v>4292</v>
      </c>
      <c r="C1" s="184" t="s">
        <v>4554</v>
      </c>
      <c r="D1" s="129" t="s">
        <v>4555</v>
      </c>
      <c r="E1" s="107" t="s">
        <v>4292</v>
      </c>
      <c r="F1" s="108" t="s">
        <v>4293</v>
      </c>
      <c r="H1" s="294" t="s">
        <v>4294</v>
      </c>
      <c r="I1" s="294"/>
    </row>
    <row r="2" spans="1:9" ht="15.75" x14ac:dyDescent="0.25">
      <c r="C2" s="185"/>
      <c r="D2" s="125" t="s">
        <v>6609</v>
      </c>
      <c r="E2" s="123"/>
      <c r="F2" s="5"/>
      <c r="H2" s="106" t="s">
        <v>4289</v>
      </c>
      <c r="I2" s="187" t="s">
        <v>4304</v>
      </c>
    </row>
    <row r="3" spans="1:9" x14ac:dyDescent="0.25">
      <c r="A3" s="183" t="s">
        <v>6610</v>
      </c>
      <c r="B3" s="151">
        <f t="shared" ref="B3:B6" si="0">E3*100</f>
        <v>0</v>
      </c>
      <c r="C3" s="7" t="s">
        <v>6618</v>
      </c>
      <c r="D3" s="280" t="s">
        <v>6614</v>
      </c>
      <c r="E3" s="4">
        <f t="shared" ref="E3:E6" si="1">$F$2</f>
        <v>0</v>
      </c>
      <c r="H3" s="105" t="s">
        <v>4290</v>
      </c>
      <c r="I3" s="187" t="s">
        <v>4305</v>
      </c>
    </row>
    <row r="4" spans="1:9" x14ac:dyDescent="0.25">
      <c r="A4" s="183" t="s">
        <v>6611</v>
      </c>
      <c r="B4" s="151">
        <f t="shared" si="0"/>
        <v>0</v>
      </c>
      <c r="C4" s="7" t="s">
        <v>6619</v>
      </c>
      <c r="D4" s="280" t="s">
        <v>6615</v>
      </c>
      <c r="E4" s="4">
        <f t="shared" si="1"/>
        <v>0</v>
      </c>
      <c r="H4" s="105" t="s">
        <v>4291</v>
      </c>
      <c r="I4" s="187" t="s">
        <v>4306</v>
      </c>
    </row>
    <row r="5" spans="1:9" x14ac:dyDescent="0.25">
      <c r="A5" s="183" t="s">
        <v>6612</v>
      </c>
      <c r="B5" s="151">
        <f t="shared" si="0"/>
        <v>0</v>
      </c>
      <c r="C5" s="7" t="s">
        <v>6620</v>
      </c>
      <c r="D5" s="280" t="s">
        <v>6616</v>
      </c>
      <c r="E5" s="4">
        <f t="shared" si="1"/>
        <v>0</v>
      </c>
      <c r="H5" s="105" t="s">
        <v>4308</v>
      </c>
      <c r="I5" s="187" t="s">
        <v>4309</v>
      </c>
    </row>
    <row r="6" spans="1:9" x14ac:dyDescent="0.25">
      <c r="A6" s="183" t="s">
        <v>6613</v>
      </c>
      <c r="B6" s="151">
        <f t="shared" si="0"/>
        <v>0</v>
      </c>
      <c r="C6" s="7" t="s">
        <v>6621</v>
      </c>
      <c r="D6" s="280" t="s">
        <v>6617</v>
      </c>
      <c r="E6" s="4">
        <f t="shared" si="1"/>
        <v>0</v>
      </c>
      <c r="H6" s="105" t="s">
        <v>4303</v>
      </c>
      <c r="I6" s="188" t="s">
        <v>4310</v>
      </c>
    </row>
    <row r="7" spans="1:9" ht="15.75" x14ac:dyDescent="0.25">
      <c r="B7" s="279"/>
      <c r="C7" s="185"/>
      <c r="D7" s="125" t="s">
        <v>4535</v>
      </c>
    </row>
    <row r="8" spans="1:9" x14ac:dyDescent="0.25">
      <c r="A8" s="19" t="s">
        <v>3709</v>
      </c>
      <c r="B8" s="151">
        <f>E8*100</f>
        <v>0</v>
      </c>
      <c r="C8" s="128" t="s">
        <v>4531</v>
      </c>
      <c r="D8" s="124" t="s">
        <v>4557</v>
      </c>
      <c r="E8" s="4">
        <f>$F$2</f>
        <v>0</v>
      </c>
      <c r="H8" s="120" t="s">
        <v>4313</v>
      </c>
      <c r="I8" s="121"/>
    </row>
    <row r="9" spans="1:9" x14ac:dyDescent="0.25">
      <c r="A9" s="19" t="s">
        <v>3708</v>
      </c>
      <c r="B9" s="151">
        <f t="shared" ref="B9:B74" si="2">E9*100</f>
        <v>0</v>
      </c>
      <c r="C9" s="128" t="s">
        <v>4532</v>
      </c>
      <c r="D9" s="124" t="s">
        <v>4558</v>
      </c>
      <c r="E9" s="4">
        <f t="shared" ref="E9:E111" si="3">$F$2</f>
        <v>0</v>
      </c>
      <c r="H9" s="295"/>
      <c r="I9" s="296"/>
    </row>
    <row r="10" spans="1:9" x14ac:dyDescent="0.25">
      <c r="A10" s="19" t="s">
        <v>721</v>
      </c>
      <c r="B10" s="151">
        <f t="shared" si="2"/>
        <v>0</v>
      </c>
      <c r="C10" s="128" t="s">
        <v>4533</v>
      </c>
      <c r="D10" s="128" t="s">
        <v>4559</v>
      </c>
      <c r="E10" s="4">
        <f t="shared" si="3"/>
        <v>0</v>
      </c>
      <c r="H10" s="297"/>
      <c r="I10" s="298"/>
    </row>
    <row r="11" spans="1:9" x14ac:dyDescent="0.25">
      <c r="A11" s="19" t="s">
        <v>740</v>
      </c>
      <c r="B11" s="151">
        <f t="shared" si="2"/>
        <v>0</v>
      </c>
      <c r="C11" s="128" t="s">
        <v>4534</v>
      </c>
      <c r="D11" s="124" t="s">
        <v>4560</v>
      </c>
      <c r="E11" s="4">
        <f t="shared" si="3"/>
        <v>0</v>
      </c>
      <c r="H11" s="297"/>
      <c r="I11" s="298"/>
    </row>
    <row r="12" spans="1:9" x14ac:dyDescent="0.25">
      <c r="A12" s="19" t="s">
        <v>744</v>
      </c>
      <c r="B12" s="151">
        <f t="shared" si="2"/>
        <v>0</v>
      </c>
      <c r="C12" s="128" t="s">
        <v>4314</v>
      </c>
      <c r="D12" s="124" t="s">
        <v>4516</v>
      </c>
      <c r="E12" s="4">
        <f t="shared" si="3"/>
        <v>0</v>
      </c>
      <c r="H12" s="297"/>
      <c r="I12" s="298"/>
    </row>
    <row r="13" spans="1:9" x14ac:dyDescent="0.25">
      <c r="A13" s="19" t="s">
        <v>778</v>
      </c>
      <c r="B13" s="151">
        <f t="shared" si="2"/>
        <v>0</v>
      </c>
      <c r="C13" s="128" t="s">
        <v>4315</v>
      </c>
      <c r="D13" s="124" t="s">
        <v>4517</v>
      </c>
      <c r="E13" s="4">
        <f t="shared" si="3"/>
        <v>0</v>
      </c>
      <c r="H13" s="297"/>
      <c r="I13" s="298"/>
    </row>
    <row r="14" spans="1:9" x14ac:dyDescent="0.25">
      <c r="A14" s="19" t="s">
        <v>755</v>
      </c>
      <c r="B14" s="151">
        <f t="shared" si="2"/>
        <v>0</v>
      </c>
      <c r="C14" s="128" t="s">
        <v>4316</v>
      </c>
      <c r="D14" s="124" t="s">
        <v>4518</v>
      </c>
      <c r="E14" s="4">
        <f t="shared" si="3"/>
        <v>0</v>
      </c>
      <c r="H14" s="297"/>
      <c r="I14" s="298"/>
    </row>
    <row r="15" spans="1:9" x14ac:dyDescent="0.25">
      <c r="A15" s="19" t="s">
        <v>791</v>
      </c>
      <c r="B15" s="151">
        <f t="shared" si="2"/>
        <v>0</v>
      </c>
      <c r="C15" s="128" t="s">
        <v>4317</v>
      </c>
      <c r="D15" s="124" t="s">
        <v>4519</v>
      </c>
      <c r="E15" s="4">
        <f t="shared" si="3"/>
        <v>0</v>
      </c>
      <c r="H15" s="297"/>
      <c r="I15" s="298"/>
    </row>
    <row r="16" spans="1:9" x14ac:dyDescent="0.25">
      <c r="A16" s="19" t="s">
        <v>802</v>
      </c>
      <c r="B16" s="151">
        <f t="shared" si="2"/>
        <v>0</v>
      </c>
      <c r="C16" s="128" t="s">
        <v>4318</v>
      </c>
      <c r="D16" s="124" t="s">
        <v>4520</v>
      </c>
      <c r="E16" s="4">
        <f t="shared" si="3"/>
        <v>0</v>
      </c>
      <c r="H16" s="297"/>
      <c r="I16" s="298"/>
    </row>
    <row r="17" spans="1:9" x14ac:dyDescent="0.25">
      <c r="A17" s="19" t="s">
        <v>814</v>
      </c>
      <c r="B17" s="151">
        <f t="shared" si="2"/>
        <v>0</v>
      </c>
      <c r="C17" s="128" t="s">
        <v>4319</v>
      </c>
      <c r="D17" s="124" t="s">
        <v>4556</v>
      </c>
      <c r="E17" s="4">
        <f t="shared" si="3"/>
        <v>0</v>
      </c>
      <c r="H17" s="297"/>
      <c r="I17" s="298"/>
    </row>
    <row r="18" spans="1:9" x14ac:dyDescent="0.25">
      <c r="A18" s="19" t="s">
        <v>847</v>
      </c>
      <c r="B18" s="151">
        <f t="shared" si="2"/>
        <v>0</v>
      </c>
      <c r="C18" s="128" t="s">
        <v>4320</v>
      </c>
      <c r="D18" s="124" t="s">
        <v>4521</v>
      </c>
      <c r="E18" s="4">
        <f t="shared" si="3"/>
        <v>0</v>
      </c>
      <c r="H18" s="297"/>
      <c r="I18" s="298"/>
    </row>
    <row r="19" spans="1:9" x14ac:dyDescent="0.25">
      <c r="A19" s="19" t="s">
        <v>865</v>
      </c>
      <c r="B19" s="151">
        <f t="shared" si="2"/>
        <v>0</v>
      </c>
      <c r="C19" s="128" t="s">
        <v>4321</v>
      </c>
      <c r="D19" s="124" t="s">
        <v>4322</v>
      </c>
      <c r="E19" s="4">
        <f t="shared" si="3"/>
        <v>0</v>
      </c>
      <c r="H19" s="297"/>
      <c r="I19" s="298"/>
    </row>
    <row r="20" spans="1:9" x14ac:dyDescent="0.25">
      <c r="A20" s="19" t="s">
        <v>921</v>
      </c>
      <c r="B20" s="151">
        <f t="shared" si="2"/>
        <v>0</v>
      </c>
      <c r="C20" s="128" t="s">
        <v>4323</v>
      </c>
      <c r="D20" s="124" t="s">
        <v>4552</v>
      </c>
      <c r="E20" s="4">
        <f t="shared" si="3"/>
        <v>0</v>
      </c>
      <c r="H20" s="297"/>
      <c r="I20" s="298"/>
    </row>
    <row r="21" spans="1:9" x14ac:dyDescent="0.25">
      <c r="A21" s="19" t="s">
        <v>4288</v>
      </c>
      <c r="B21" s="151">
        <f t="shared" si="2"/>
        <v>0</v>
      </c>
      <c r="C21" s="128" t="s">
        <v>4324</v>
      </c>
      <c r="D21" s="124" t="s">
        <v>4553</v>
      </c>
      <c r="E21" s="4">
        <f t="shared" si="3"/>
        <v>0</v>
      </c>
      <c r="H21" s="297"/>
      <c r="I21" s="298"/>
    </row>
    <row r="22" spans="1:9" x14ac:dyDescent="0.25">
      <c r="A22" s="19" t="s">
        <v>979</v>
      </c>
      <c r="B22" s="151">
        <f t="shared" si="2"/>
        <v>0</v>
      </c>
      <c r="C22" s="128" t="s">
        <v>4325</v>
      </c>
      <c r="D22" s="124" t="s">
        <v>4326</v>
      </c>
      <c r="E22" s="4">
        <f t="shared" si="3"/>
        <v>0</v>
      </c>
      <c r="H22" s="297"/>
      <c r="I22" s="298"/>
    </row>
    <row r="23" spans="1:9" x14ac:dyDescent="0.25">
      <c r="A23" s="19" t="s">
        <v>1021</v>
      </c>
      <c r="B23" s="151">
        <f t="shared" si="2"/>
        <v>0</v>
      </c>
      <c r="C23" s="128" t="s">
        <v>4327</v>
      </c>
      <c r="D23" s="124" t="s">
        <v>4328</v>
      </c>
      <c r="E23" s="4">
        <f t="shared" si="3"/>
        <v>0</v>
      </c>
      <c r="H23" s="297"/>
      <c r="I23" s="298"/>
    </row>
    <row r="24" spans="1:9" x14ac:dyDescent="0.25">
      <c r="A24" s="19" t="s">
        <v>1018</v>
      </c>
      <c r="B24" s="151">
        <f t="shared" si="2"/>
        <v>0</v>
      </c>
      <c r="C24" s="128" t="s">
        <v>4329</v>
      </c>
      <c r="D24" s="124" t="s">
        <v>4330</v>
      </c>
      <c r="E24" s="4">
        <f t="shared" si="3"/>
        <v>0</v>
      </c>
      <c r="H24" s="297"/>
      <c r="I24" s="298"/>
    </row>
    <row r="25" spans="1:9" x14ac:dyDescent="0.25">
      <c r="A25" s="19" t="s">
        <v>2796</v>
      </c>
      <c r="B25" s="151">
        <f t="shared" si="2"/>
        <v>0</v>
      </c>
      <c r="C25" s="128" t="s">
        <v>4331</v>
      </c>
      <c r="D25" s="124" t="s">
        <v>4522</v>
      </c>
      <c r="E25" s="4">
        <f t="shared" si="3"/>
        <v>0</v>
      </c>
      <c r="H25" s="297"/>
      <c r="I25" s="298"/>
    </row>
    <row r="26" spans="1:9" x14ac:dyDescent="0.25">
      <c r="A26" s="19" t="s">
        <v>2797</v>
      </c>
      <c r="B26" s="151">
        <f t="shared" si="2"/>
        <v>0</v>
      </c>
      <c r="C26" s="128" t="s">
        <v>4332</v>
      </c>
      <c r="D26" s="124" t="s">
        <v>4523</v>
      </c>
      <c r="E26" s="4">
        <f t="shared" si="3"/>
        <v>0</v>
      </c>
      <c r="H26" s="297"/>
      <c r="I26" s="298"/>
    </row>
    <row r="27" spans="1:9" x14ac:dyDescent="0.25">
      <c r="A27" s="19" t="s">
        <v>1045</v>
      </c>
      <c r="B27" s="151">
        <f t="shared" si="2"/>
        <v>0</v>
      </c>
      <c r="C27" s="128" t="s">
        <v>4333</v>
      </c>
      <c r="D27" s="124" t="s">
        <v>4334</v>
      </c>
      <c r="E27" s="4">
        <f t="shared" si="3"/>
        <v>0</v>
      </c>
      <c r="H27" s="297"/>
      <c r="I27" s="298"/>
    </row>
    <row r="28" spans="1:9" x14ac:dyDescent="0.25">
      <c r="A28" s="19" t="s">
        <v>1060</v>
      </c>
      <c r="B28" s="151">
        <f t="shared" si="2"/>
        <v>0</v>
      </c>
      <c r="C28" s="128" t="s">
        <v>4335</v>
      </c>
      <c r="D28" s="124" t="s">
        <v>4336</v>
      </c>
      <c r="E28" s="4">
        <f t="shared" si="3"/>
        <v>0</v>
      </c>
      <c r="H28" s="297"/>
      <c r="I28" s="298"/>
    </row>
    <row r="29" spans="1:9" x14ac:dyDescent="0.25">
      <c r="A29" s="19" t="s">
        <v>1081</v>
      </c>
      <c r="B29" s="151">
        <f t="shared" si="2"/>
        <v>0</v>
      </c>
      <c r="C29" s="128" t="s">
        <v>4337</v>
      </c>
      <c r="D29" s="124" t="s">
        <v>4338</v>
      </c>
      <c r="E29" s="4">
        <f t="shared" si="3"/>
        <v>0</v>
      </c>
      <c r="H29" s="297"/>
      <c r="I29" s="298"/>
    </row>
    <row r="30" spans="1:9" x14ac:dyDescent="0.25">
      <c r="A30" s="19" t="s">
        <v>5213</v>
      </c>
      <c r="B30" s="151">
        <f t="shared" si="2"/>
        <v>0</v>
      </c>
      <c r="C30" s="128" t="s">
        <v>5214</v>
      </c>
      <c r="D30" s="124" t="s">
        <v>5215</v>
      </c>
      <c r="E30" s="4">
        <f t="shared" si="3"/>
        <v>0</v>
      </c>
      <c r="H30" s="299"/>
      <c r="I30" s="300"/>
    </row>
    <row r="31" spans="1:9" x14ac:dyDescent="0.25">
      <c r="A31" s="137" t="s">
        <v>5473</v>
      </c>
      <c r="B31" s="151">
        <f t="shared" si="2"/>
        <v>0</v>
      </c>
      <c r="C31" s="128" t="s">
        <v>5474</v>
      </c>
      <c r="D31" s="124" t="s">
        <v>5475</v>
      </c>
      <c r="E31" s="4">
        <f t="shared" si="3"/>
        <v>0</v>
      </c>
    </row>
    <row r="32" spans="1:9" x14ac:dyDescent="0.25">
      <c r="A32" s="19" t="s">
        <v>1110</v>
      </c>
      <c r="B32" s="151">
        <f t="shared" si="2"/>
        <v>0</v>
      </c>
      <c r="C32" s="128" t="s">
        <v>4339</v>
      </c>
      <c r="D32" s="124" t="s">
        <v>4340</v>
      </c>
      <c r="E32" s="4">
        <f t="shared" si="3"/>
        <v>0</v>
      </c>
    </row>
    <row r="33" spans="1:5" x14ac:dyDescent="0.25">
      <c r="A33" s="19" t="s">
        <v>2791</v>
      </c>
      <c r="B33" s="151">
        <f t="shared" si="2"/>
        <v>0</v>
      </c>
      <c r="C33" s="128" t="s">
        <v>4341</v>
      </c>
      <c r="D33" s="124" t="s">
        <v>4342</v>
      </c>
      <c r="E33" s="4">
        <f t="shared" si="3"/>
        <v>0</v>
      </c>
    </row>
    <row r="34" spans="1:5" x14ac:dyDescent="0.25">
      <c r="A34" s="19" t="s">
        <v>3710</v>
      </c>
      <c r="B34" s="151">
        <f t="shared" si="2"/>
        <v>0</v>
      </c>
      <c r="C34" s="128" t="s">
        <v>4343</v>
      </c>
      <c r="D34" s="124" t="s">
        <v>4344</v>
      </c>
      <c r="E34" s="4">
        <f t="shared" si="3"/>
        <v>0</v>
      </c>
    </row>
    <row r="35" spans="1:5" x14ac:dyDescent="0.25">
      <c r="A35" s="19" t="s">
        <v>2792</v>
      </c>
      <c r="B35" s="151">
        <f t="shared" si="2"/>
        <v>0</v>
      </c>
      <c r="C35" s="128" t="s">
        <v>4345</v>
      </c>
      <c r="D35" s="124" t="s">
        <v>4346</v>
      </c>
      <c r="E35" s="4">
        <f t="shared" si="3"/>
        <v>0</v>
      </c>
    </row>
    <row r="36" spans="1:5" x14ac:dyDescent="0.25">
      <c r="A36" s="19" t="s">
        <v>2793</v>
      </c>
      <c r="B36" s="151">
        <f t="shared" si="2"/>
        <v>0</v>
      </c>
      <c r="C36" s="128" t="s">
        <v>4347</v>
      </c>
      <c r="D36" s="124" t="s">
        <v>4348</v>
      </c>
      <c r="E36" s="4">
        <f t="shared" si="3"/>
        <v>0</v>
      </c>
    </row>
    <row r="37" spans="1:5" x14ac:dyDescent="0.25">
      <c r="A37" s="19" t="s">
        <v>2794</v>
      </c>
      <c r="B37" s="151">
        <f t="shared" si="2"/>
        <v>0</v>
      </c>
      <c r="C37" s="128" t="s">
        <v>4349</v>
      </c>
      <c r="D37" s="124" t="s">
        <v>4561</v>
      </c>
      <c r="E37" s="4">
        <f t="shared" si="3"/>
        <v>0</v>
      </c>
    </row>
    <row r="38" spans="1:5" x14ac:dyDescent="0.25">
      <c r="A38" s="19" t="s">
        <v>2795</v>
      </c>
      <c r="B38" s="151">
        <f t="shared" si="2"/>
        <v>0</v>
      </c>
      <c r="C38" s="128" t="s">
        <v>4350</v>
      </c>
      <c r="D38" s="124" t="s">
        <v>4562</v>
      </c>
      <c r="E38" s="4">
        <f t="shared" si="3"/>
        <v>0</v>
      </c>
    </row>
    <row r="39" spans="1:5" x14ac:dyDescent="0.25">
      <c r="A39" s="19" t="s">
        <v>2779</v>
      </c>
      <c r="B39" s="151">
        <f t="shared" si="2"/>
        <v>0</v>
      </c>
      <c r="C39" s="128" t="s">
        <v>4351</v>
      </c>
      <c r="D39" s="124" t="s">
        <v>4352</v>
      </c>
      <c r="E39" s="4">
        <f t="shared" si="3"/>
        <v>0</v>
      </c>
    </row>
    <row r="40" spans="1:5" x14ac:dyDescent="0.25">
      <c r="A40" s="19" t="s">
        <v>2780</v>
      </c>
      <c r="B40" s="151">
        <f t="shared" si="2"/>
        <v>0</v>
      </c>
      <c r="C40" s="128" t="s">
        <v>4353</v>
      </c>
      <c r="D40" s="124" t="s">
        <v>4354</v>
      </c>
      <c r="E40" s="4">
        <f t="shared" si="3"/>
        <v>0</v>
      </c>
    </row>
    <row r="41" spans="1:5" x14ac:dyDescent="0.25">
      <c r="A41" s="19" t="s">
        <v>3721</v>
      </c>
      <c r="B41" s="151">
        <f t="shared" si="2"/>
        <v>0</v>
      </c>
      <c r="C41" s="128" t="s">
        <v>4355</v>
      </c>
      <c r="D41" s="124" t="s">
        <v>4563</v>
      </c>
      <c r="E41" s="4">
        <f t="shared" si="3"/>
        <v>0</v>
      </c>
    </row>
    <row r="42" spans="1:5" x14ac:dyDescent="0.25">
      <c r="A42" s="19" t="s">
        <v>2798</v>
      </c>
      <c r="B42" s="151">
        <f t="shared" si="2"/>
        <v>0</v>
      </c>
      <c r="C42" s="128" t="s">
        <v>4356</v>
      </c>
      <c r="D42" s="124" t="s">
        <v>4564</v>
      </c>
      <c r="E42" s="4">
        <f t="shared" si="3"/>
        <v>0</v>
      </c>
    </row>
    <row r="43" spans="1:5" x14ac:dyDescent="0.25">
      <c r="A43" s="19" t="s">
        <v>2803</v>
      </c>
      <c r="B43" s="151">
        <f t="shared" si="2"/>
        <v>0</v>
      </c>
      <c r="C43" s="128" t="s">
        <v>4357</v>
      </c>
      <c r="D43" s="124" t="s">
        <v>4565</v>
      </c>
      <c r="E43" s="4">
        <f t="shared" si="3"/>
        <v>0</v>
      </c>
    </row>
    <row r="44" spans="1:5" x14ac:dyDescent="0.25">
      <c r="A44" s="19" t="s">
        <v>2804</v>
      </c>
      <c r="B44" s="151">
        <f t="shared" si="2"/>
        <v>0</v>
      </c>
      <c r="C44" s="128" t="s">
        <v>4358</v>
      </c>
      <c r="D44" s="124" t="s">
        <v>4566</v>
      </c>
      <c r="E44" s="4">
        <f t="shared" si="3"/>
        <v>0</v>
      </c>
    </row>
    <row r="45" spans="1:5" x14ac:dyDescent="0.25">
      <c r="A45" s="19" t="s">
        <v>2799</v>
      </c>
      <c r="B45" s="151">
        <f t="shared" si="2"/>
        <v>0</v>
      </c>
      <c r="C45" s="128" t="s">
        <v>4359</v>
      </c>
      <c r="D45" s="124" t="s">
        <v>4567</v>
      </c>
      <c r="E45" s="4">
        <f t="shared" si="3"/>
        <v>0</v>
      </c>
    </row>
    <row r="46" spans="1:5" ht="14.25" customHeight="1" x14ac:dyDescent="0.25">
      <c r="A46" s="19" t="s">
        <v>2805</v>
      </c>
      <c r="B46" s="151">
        <f t="shared" si="2"/>
        <v>0</v>
      </c>
      <c r="C46" s="128" t="s">
        <v>4360</v>
      </c>
      <c r="D46" s="124" t="s">
        <v>4568</v>
      </c>
      <c r="E46" s="4">
        <f t="shared" si="3"/>
        <v>0</v>
      </c>
    </row>
    <row r="47" spans="1:5" x14ac:dyDescent="0.25">
      <c r="A47" s="19" t="s">
        <v>2802</v>
      </c>
      <c r="B47" s="151">
        <f t="shared" si="2"/>
        <v>0</v>
      </c>
      <c r="C47" s="128" t="s">
        <v>4361</v>
      </c>
      <c r="D47" s="124" t="s">
        <v>4569</v>
      </c>
      <c r="E47" s="4">
        <f t="shared" si="3"/>
        <v>0</v>
      </c>
    </row>
    <row r="48" spans="1:5" x14ac:dyDescent="0.25">
      <c r="A48" s="19" t="s">
        <v>1349</v>
      </c>
      <c r="B48" s="151">
        <f t="shared" si="2"/>
        <v>0</v>
      </c>
      <c r="C48" s="128" t="s">
        <v>4362</v>
      </c>
      <c r="D48" s="124" t="s">
        <v>4570</v>
      </c>
      <c r="E48" s="4">
        <f t="shared" si="3"/>
        <v>0</v>
      </c>
    </row>
    <row r="49" spans="1:5" x14ac:dyDescent="0.25">
      <c r="A49" s="19" t="s">
        <v>4283</v>
      </c>
      <c r="B49" s="151">
        <f t="shared" si="2"/>
        <v>0</v>
      </c>
      <c r="C49" s="128" t="s">
        <v>4363</v>
      </c>
      <c r="D49" s="124" t="s">
        <v>4364</v>
      </c>
      <c r="E49" s="4">
        <f t="shared" si="3"/>
        <v>0</v>
      </c>
    </row>
    <row r="50" spans="1:5" x14ac:dyDescent="0.25">
      <c r="A50" s="19" t="s">
        <v>4284</v>
      </c>
      <c r="B50" s="151">
        <f t="shared" si="2"/>
        <v>0</v>
      </c>
      <c r="C50" s="128" t="s">
        <v>4365</v>
      </c>
      <c r="D50" s="124" t="s">
        <v>4366</v>
      </c>
      <c r="E50" s="4">
        <f t="shared" si="3"/>
        <v>0</v>
      </c>
    </row>
    <row r="51" spans="1:5" x14ac:dyDescent="0.25">
      <c r="A51" s="19" t="s">
        <v>111</v>
      </c>
      <c r="B51" s="151">
        <f t="shared" si="2"/>
        <v>0</v>
      </c>
      <c r="C51" s="128" t="s">
        <v>4367</v>
      </c>
      <c r="D51" s="124" t="s">
        <v>4368</v>
      </c>
      <c r="E51" s="4">
        <f t="shared" si="3"/>
        <v>0</v>
      </c>
    </row>
    <row r="52" spans="1:5" x14ac:dyDescent="0.25">
      <c r="A52" s="19" t="s">
        <v>1413</v>
      </c>
      <c r="B52" s="151">
        <f t="shared" si="2"/>
        <v>0</v>
      </c>
      <c r="C52" s="128" t="s">
        <v>4396</v>
      </c>
      <c r="D52" s="124" t="s">
        <v>4397</v>
      </c>
      <c r="E52" s="4">
        <f t="shared" si="3"/>
        <v>0</v>
      </c>
    </row>
    <row r="53" spans="1:5" x14ac:dyDescent="0.25">
      <c r="A53" s="19" t="s">
        <v>4736</v>
      </c>
      <c r="B53" s="151">
        <f t="shared" si="2"/>
        <v>0</v>
      </c>
      <c r="C53" s="128" t="s">
        <v>4434</v>
      </c>
      <c r="D53" s="124" t="s">
        <v>4435</v>
      </c>
      <c r="E53" s="4">
        <f t="shared" ref="E53:E162" si="4">$F$2</f>
        <v>0</v>
      </c>
    </row>
    <row r="54" spans="1:5" ht="15.75" x14ac:dyDescent="0.25">
      <c r="B54" s="151"/>
      <c r="C54" s="185"/>
      <c r="D54" s="125" t="s">
        <v>4536</v>
      </c>
      <c r="E54" s="123"/>
    </row>
    <row r="55" spans="1:5" x14ac:dyDescent="0.25">
      <c r="A55" s="19" t="s">
        <v>1358</v>
      </c>
      <c r="B55" s="151">
        <f t="shared" si="2"/>
        <v>0</v>
      </c>
      <c r="C55" s="128" t="s">
        <v>4371</v>
      </c>
      <c r="D55" s="124" t="s">
        <v>4524</v>
      </c>
      <c r="E55" s="4">
        <f t="shared" si="3"/>
        <v>0</v>
      </c>
    </row>
    <row r="56" spans="1:5" x14ac:dyDescent="0.25">
      <c r="A56" s="19" t="s">
        <v>1362</v>
      </c>
      <c r="B56" s="151">
        <f t="shared" si="2"/>
        <v>0</v>
      </c>
      <c r="C56" s="128" t="s">
        <v>4372</v>
      </c>
      <c r="D56" s="124" t="s">
        <v>4525</v>
      </c>
      <c r="E56" s="4">
        <f t="shared" si="3"/>
        <v>0</v>
      </c>
    </row>
    <row r="57" spans="1:5" x14ac:dyDescent="0.25">
      <c r="A57" s="19" t="s">
        <v>3748</v>
      </c>
      <c r="B57" s="151">
        <f t="shared" si="2"/>
        <v>0</v>
      </c>
      <c r="C57" s="128" t="s">
        <v>4373</v>
      </c>
      <c r="D57" s="124" t="s">
        <v>4526</v>
      </c>
      <c r="E57" s="4">
        <f t="shared" si="3"/>
        <v>0</v>
      </c>
    </row>
    <row r="58" spans="1:5" x14ac:dyDescent="0.25">
      <c r="A58" s="19" t="s">
        <v>4285</v>
      </c>
      <c r="B58" s="151">
        <f t="shared" si="2"/>
        <v>0</v>
      </c>
      <c r="C58" s="128" t="s">
        <v>4374</v>
      </c>
      <c r="D58" s="124" t="s">
        <v>4375</v>
      </c>
      <c r="E58" s="4">
        <f t="shared" si="3"/>
        <v>0</v>
      </c>
    </row>
    <row r="59" spans="1:5" x14ac:dyDescent="0.25">
      <c r="A59" s="19" t="s">
        <v>3728</v>
      </c>
      <c r="B59" s="151">
        <f t="shared" si="2"/>
        <v>0</v>
      </c>
      <c r="C59" s="128" t="s">
        <v>4376</v>
      </c>
      <c r="D59" s="124" t="s">
        <v>4377</v>
      </c>
      <c r="E59" s="4">
        <f t="shared" si="3"/>
        <v>0</v>
      </c>
    </row>
    <row r="60" spans="1:5" x14ac:dyDescent="0.25">
      <c r="A60" s="19" t="s">
        <v>1372</v>
      </c>
      <c r="B60" s="151">
        <f t="shared" si="2"/>
        <v>0</v>
      </c>
      <c r="C60" s="128" t="s">
        <v>4378</v>
      </c>
      <c r="D60" s="124" t="s">
        <v>4379</v>
      </c>
      <c r="E60" s="4">
        <f t="shared" si="3"/>
        <v>0</v>
      </c>
    </row>
    <row r="61" spans="1:5" x14ac:dyDescent="0.25">
      <c r="A61" s="19" t="s">
        <v>1375</v>
      </c>
      <c r="B61" s="151">
        <f t="shared" si="2"/>
        <v>0</v>
      </c>
      <c r="C61" s="128" t="s">
        <v>4380</v>
      </c>
      <c r="D61" s="124" t="s">
        <v>4381</v>
      </c>
      <c r="E61" s="4">
        <f t="shared" si="3"/>
        <v>0</v>
      </c>
    </row>
    <row r="62" spans="1:5" x14ac:dyDescent="0.25">
      <c r="A62" s="19" t="s">
        <v>2800</v>
      </c>
      <c r="B62" s="151">
        <f t="shared" si="2"/>
        <v>0</v>
      </c>
      <c r="C62" s="128" t="s">
        <v>4382</v>
      </c>
      <c r="D62" s="124" t="s">
        <v>4527</v>
      </c>
      <c r="E62" s="4">
        <f t="shared" si="3"/>
        <v>0</v>
      </c>
    </row>
    <row r="63" spans="1:5" x14ac:dyDescent="0.25">
      <c r="A63" s="19" t="s">
        <v>2801</v>
      </c>
      <c r="B63" s="151">
        <f t="shared" si="2"/>
        <v>0</v>
      </c>
      <c r="C63" s="128" t="s">
        <v>4383</v>
      </c>
      <c r="D63" s="124" t="s">
        <v>4528</v>
      </c>
      <c r="E63" s="4">
        <f t="shared" si="3"/>
        <v>0</v>
      </c>
    </row>
    <row r="64" spans="1:5" x14ac:dyDescent="0.25">
      <c r="A64" s="19" t="s">
        <v>1385</v>
      </c>
      <c r="B64" s="151">
        <f t="shared" si="2"/>
        <v>0</v>
      </c>
      <c r="C64" s="128" t="s">
        <v>4384</v>
      </c>
      <c r="D64" s="124" t="s">
        <v>4385</v>
      </c>
      <c r="E64" s="4">
        <f t="shared" si="3"/>
        <v>0</v>
      </c>
    </row>
    <row r="65" spans="1:5" ht="14.25" customHeight="1" x14ac:dyDescent="0.25">
      <c r="A65" s="19" t="s">
        <v>3741</v>
      </c>
      <c r="B65" s="151">
        <f t="shared" si="2"/>
        <v>0</v>
      </c>
      <c r="C65" s="128" t="s">
        <v>4386</v>
      </c>
      <c r="D65" s="124" t="s">
        <v>4387</v>
      </c>
      <c r="E65" s="4">
        <f t="shared" si="3"/>
        <v>0</v>
      </c>
    </row>
    <row r="66" spans="1:5" x14ac:dyDescent="0.25">
      <c r="A66" s="19" t="s">
        <v>2693</v>
      </c>
      <c r="B66" s="151">
        <f t="shared" si="2"/>
        <v>0</v>
      </c>
      <c r="C66" s="128" t="s">
        <v>4388</v>
      </c>
      <c r="D66" s="124" t="s">
        <v>4389</v>
      </c>
      <c r="E66" s="4">
        <f t="shared" si="3"/>
        <v>0</v>
      </c>
    </row>
    <row r="67" spans="1:5" x14ac:dyDescent="0.25">
      <c r="A67" s="19" t="s">
        <v>2692</v>
      </c>
      <c r="B67" s="151">
        <f t="shared" si="2"/>
        <v>0</v>
      </c>
      <c r="C67" s="128" t="s">
        <v>4390</v>
      </c>
      <c r="D67" s="124" t="s">
        <v>4391</v>
      </c>
      <c r="E67" s="4">
        <f t="shared" si="3"/>
        <v>0</v>
      </c>
    </row>
    <row r="68" spans="1:5" x14ac:dyDescent="0.25">
      <c r="A68" s="19" t="s">
        <v>1398</v>
      </c>
      <c r="B68" s="151">
        <f t="shared" si="2"/>
        <v>0</v>
      </c>
      <c r="C68" s="128" t="s">
        <v>4392</v>
      </c>
      <c r="D68" s="124" t="s">
        <v>4393</v>
      </c>
      <c r="E68" s="4">
        <f t="shared" si="3"/>
        <v>0</v>
      </c>
    </row>
    <row r="69" spans="1:5" x14ac:dyDescent="0.25">
      <c r="A69" s="19" t="s">
        <v>1402</v>
      </c>
      <c r="B69" s="151">
        <f t="shared" si="2"/>
        <v>0</v>
      </c>
      <c r="C69" s="128" t="s">
        <v>4394</v>
      </c>
      <c r="D69" s="124" t="s">
        <v>4571</v>
      </c>
      <c r="E69" s="4">
        <f t="shared" si="3"/>
        <v>0</v>
      </c>
    </row>
    <row r="70" spans="1:5" ht="14.25" customHeight="1" x14ac:dyDescent="0.25">
      <c r="A70" s="19" t="s">
        <v>1408</v>
      </c>
      <c r="B70" s="151">
        <f t="shared" si="2"/>
        <v>0</v>
      </c>
      <c r="C70" s="128" t="s">
        <v>4395</v>
      </c>
      <c r="D70" s="124" t="s">
        <v>4572</v>
      </c>
      <c r="E70" s="4">
        <f t="shared" si="3"/>
        <v>0</v>
      </c>
    </row>
    <row r="71" spans="1:5" ht="14.25" customHeight="1" x14ac:dyDescent="0.25">
      <c r="A71" s="19"/>
      <c r="B71" s="151"/>
      <c r="C71" s="185"/>
      <c r="D71" s="125" t="s">
        <v>4537</v>
      </c>
      <c r="E71" s="123"/>
    </row>
    <row r="72" spans="1:5" ht="14.25" customHeight="1" x14ac:dyDescent="0.25">
      <c r="A72" s="19" t="s">
        <v>4237</v>
      </c>
      <c r="B72" s="151">
        <f t="shared" si="2"/>
        <v>0</v>
      </c>
      <c r="C72" s="128" t="s">
        <v>4369</v>
      </c>
      <c r="D72" s="124" t="s">
        <v>4370</v>
      </c>
      <c r="E72" s="4">
        <f t="shared" si="3"/>
        <v>0</v>
      </c>
    </row>
    <row r="73" spans="1:5" ht="14.25" customHeight="1" x14ac:dyDescent="0.25">
      <c r="A73" s="19" t="s">
        <v>247</v>
      </c>
      <c r="B73" s="151">
        <f t="shared" si="2"/>
        <v>0</v>
      </c>
      <c r="C73" s="128" t="s">
        <v>4446</v>
      </c>
      <c r="D73" s="124" t="s">
        <v>4447</v>
      </c>
      <c r="E73" s="4">
        <f t="shared" si="4"/>
        <v>0</v>
      </c>
    </row>
    <row r="74" spans="1:5" x14ac:dyDescent="0.25">
      <c r="A74" s="19" t="s">
        <v>292</v>
      </c>
      <c r="B74" s="151">
        <f t="shared" si="2"/>
        <v>0</v>
      </c>
      <c r="C74" s="128" t="s">
        <v>4448</v>
      </c>
      <c r="D74" s="124" t="s">
        <v>4449</v>
      </c>
      <c r="E74" s="4">
        <f t="shared" si="4"/>
        <v>0</v>
      </c>
    </row>
    <row r="75" spans="1:5" x14ac:dyDescent="0.25">
      <c r="A75" s="138" t="s">
        <v>6594</v>
      </c>
      <c r="B75" s="151">
        <f t="shared" ref="B75:B140" si="5">E75*100</f>
        <v>0</v>
      </c>
      <c r="C75" s="128" t="s">
        <v>6596</v>
      </c>
      <c r="D75" s="124" t="s">
        <v>6597</v>
      </c>
      <c r="E75" s="4">
        <f t="shared" si="4"/>
        <v>0</v>
      </c>
    </row>
    <row r="76" spans="1:5" x14ac:dyDescent="0.25">
      <c r="A76" s="138" t="s">
        <v>6598</v>
      </c>
      <c r="B76" s="151">
        <f t="shared" ref="B76" si="6">E76*100</f>
        <v>0</v>
      </c>
      <c r="C76" s="128" t="s">
        <v>4450</v>
      </c>
      <c r="D76" s="124" t="s">
        <v>6595</v>
      </c>
      <c r="E76" s="4">
        <f t="shared" si="4"/>
        <v>0</v>
      </c>
    </row>
    <row r="77" spans="1:5" ht="15.75" x14ac:dyDescent="0.25">
      <c r="A77" s="19"/>
      <c r="B77" s="151"/>
      <c r="C77" s="185"/>
      <c r="D77" s="125" t="s">
        <v>4592</v>
      </c>
      <c r="E77" s="123"/>
    </row>
    <row r="78" spans="1:5" x14ac:dyDescent="0.25">
      <c r="A78" s="19" t="s">
        <v>4299</v>
      </c>
      <c r="B78" s="151">
        <f t="shared" si="5"/>
        <v>0</v>
      </c>
      <c r="C78" s="128" t="s">
        <v>4402</v>
      </c>
      <c r="D78" s="124" t="s">
        <v>4403</v>
      </c>
      <c r="E78" s="4">
        <f t="shared" si="3"/>
        <v>0</v>
      </c>
    </row>
    <row r="79" spans="1:5" x14ac:dyDescent="0.25">
      <c r="A79" s="19" t="s">
        <v>4300</v>
      </c>
      <c r="B79" s="151">
        <f t="shared" si="5"/>
        <v>0</v>
      </c>
      <c r="C79" s="128" t="s">
        <v>4404</v>
      </c>
      <c r="D79" s="124" t="s">
        <v>4405</v>
      </c>
      <c r="E79" s="4">
        <f t="shared" si="3"/>
        <v>0</v>
      </c>
    </row>
    <row r="80" spans="1:5" ht="15.75" x14ac:dyDescent="0.25">
      <c r="A80" s="19"/>
      <c r="B80" s="151"/>
      <c r="C80" s="185"/>
      <c r="D80" s="125" t="s">
        <v>4585</v>
      </c>
      <c r="E80" s="123"/>
    </row>
    <row r="81" spans="1:5" x14ac:dyDescent="0.25">
      <c r="A81" s="19" t="s">
        <v>2774</v>
      </c>
      <c r="B81" s="151">
        <f t="shared" si="5"/>
        <v>0</v>
      </c>
      <c r="C81" s="128" t="s">
        <v>4408</v>
      </c>
      <c r="D81" s="124" t="s">
        <v>4573</v>
      </c>
      <c r="E81" s="4">
        <f t="shared" ref="E81:E99" si="7">$F$2</f>
        <v>0</v>
      </c>
    </row>
    <row r="82" spans="1:5" x14ac:dyDescent="0.25">
      <c r="A82" s="19" t="s">
        <v>2772</v>
      </c>
      <c r="B82" s="151">
        <f t="shared" si="5"/>
        <v>0</v>
      </c>
      <c r="C82" s="128" t="s">
        <v>4409</v>
      </c>
      <c r="D82" s="124" t="s">
        <v>4574</v>
      </c>
      <c r="E82" s="4">
        <f t="shared" si="7"/>
        <v>0</v>
      </c>
    </row>
    <row r="83" spans="1:5" x14ac:dyDescent="0.25">
      <c r="A83" s="19" t="s">
        <v>2778</v>
      </c>
      <c r="B83" s="151">
        <f t="shared" si="5"/>
        <v>0</v>
      </c>
      <c r="C83" s="128" t="s">
        <v>4410</v>
      </c>
      <c r="D83" s="124" t="s">
        <v>4575</v>
      </c>
      <c r="E83" s="4">
        <f t="shared" si="7"/>
        <v>0</v>
      </c>
    </row>
    <row r="84" spans="1:5" x14ac:dyDescent="0.25">
      <c r="A84" s="19" t="s">
        <v>2773</v>
      </c>
      <c r="B84" s="151">
        <f t="shared" si="5"/>
        <v>0</v>
      </c>
      <c r="C84" s="128" t="s">
        <v>4416</v>
      </c>
      <c r="D84" s="124" t="s">
        <v>4593</v>
      </c>
      <c r="E84" s="4">
        <f t="shared" si="7"/>
        <v>0</v>
      </c>
    </row>
    <row r="85" spans="1:5" x14ac:dyDescent="0.25">
      <c r="A85" s="19" t="s">
        <v>4298</v>
      </c>
      <c r="B85" s="151">
        <f t="shared" si="5"/>
        <v>0</v>
      </c>
      <c r="C85" s="128" t="s">
        <v>4400</v>
      </c>
      <c r="D85" s="124" t="s">
        <v>4401</v>
      </c>
      <c r="E85" s="4">
        <f t="shared" si="7"/>
        <v>0</v>
      </c>
    </row>
    <row r="86" spans="1:5" ht="15.75" x14ac:dyDescent="0.25">
      <c r="B86" s="151"/>
      <c r="C86" s="185"/>
      <c r="D86" s="125" t="s">
        <v>4586</v>
      </c>
      <c r="E86" s="123"/>
    </row>
    <row r="87" spans="1:5" x14ac:dyDescent="0.25">
      <c r="A87" s="19" t="s">
        <v>4301</v>
      </c>
      <c r="B87" s="151">
        <f t="shared" si="5"/>
        <v>0</v>
      </c>
      <c r="C87" s="128" t="s">
        <v>4406</v>
      </c>
      <c r="D87" s="124" t="s">
        <v>4407</v>
      </c>
      <c r="E87" s="4">
        <f t="shared" si="7"/>
        <v>0</v>
      </c>
    </row>
    <row r="88" spans="1:5" x14ac:dyDescent="0.25">
      <c r="A88" s="19" t="s">
        <v>3804</v>
      </c>
      <c r="B88" s="151">
        <f t="shared" si="5"/>
        <v>0</v>
      </c>
      <c r="C88" s="128" t="s">
        <v>4411</v>
      </c>
      <c r="D88" s="124" t="s">
        <v>4576</v>
      </c>
      <c r="E88" s="4">
        <f t="shared" si="7"/>
        <v>0</v>
      </c>
    </row>
    <row r="89" spans="1:5" x14ac:dyDescent="0.25">
      <c r="A89" s="19" t="s">
        <v>3805</v>
      </c>
      <c r="B89" s="151">
        <f t="shared" si="5"/>
        <v>0</v>
      </c>
      <c r="C89" s="128" t="s">
        <v>4412</v>
      </c>
      <c r="D89" s="124" t="s">
        <v>4577</v>
      </c>
      <c r="E89" s="4">
        <f t="shared" si="7"/>
        <v>0</v>
      </c>
    </row>
    <row r="90" spans="1:5" x14ac:dyDescent="0.25">
      <c r="A90" s="19" t="s">
        <v>3806</v>
      </c>
      <c r="B90" s="151">
        <f t="shared" si="5"/>
        <v>0</v>
      </c>
      <c r="C90" s="128" t="s">
        <v>4413</v>
      </c>
      <c r="D90" s="124" t="s">
        <v>4578</v>
      </c>
      <c r="E90" s="4">
        <f t="shared" si="7"/>
        <v>0</v>
      </c>
    </row>
    <row r="91" spans="1:5" x14ac:dyDescent="0.25">
      <c r="A91" s="19" t="s">
        <v>3807</v>
      </c>
      <c r="B91" s="151">
        <f t="shared" si="5"/>
        <v>0</v>
      </c>
      <c r="C91" s="128" t="s">
        <v>4414</v>
      </c>
      <c r="D91" s="124" t="s">
        <v>4579</v>
      </c>
      <c r="E91" s="4">
        <f t="shared" si="7"/>
        <v>0</v>
      </c>
    </row>
    <row r="92" spans="1:5" x14ac:dyDescent="0.25">
      <c r="A92" s="19" t="s">
        <v>3808</v>
      </c>
      <c r="B92" s="151">
        <f t="shared" si="5"/>
        <v>0</v>
      </c>
      <c r="C92" s="128" t="s">
        <v>4415</v>
      </c>
      <c r="D92" s="124" t="s">
        <v>4580</v>
      </c>
      <c r="E92" s="4">
        <f t="shared" si="7"/>
        <v>0</v>
      </c>
    </row>
    <row r="93" spans="1:5" ht="14.25" customHeight="1" x14ac:dyDescent="0.25">
      <c r="A93" s="19" t="s">
        <v>3803</v>
      </c>
      <c r="B93" s="151">
        <f t="shared" si="5"/>
        <v>0</v>
      </c>
      <c r="C93" s="128" t="s">
        <v>4415</v>
      </c>
      <c r="D93" s="124" t="s">
        <v>4581</v>
      </c>
      <c r="E93" s="4">
        <f t="shared" si="7"/>
        <v>0</v>
      </c>
    </row>
    <row r="94" spans="1:5" x14ac:dyDescent="0.25">
      <c r="A94" s="19" t="s">
        <v>4282</v>
      </c>
      <c r="B94" s="151">
        <f t="shared" si="5"/>
        <v>0</v>
      </c>
      <c r="C94" s="128" t="s">
        <v>4417</v>
      </c>
      <c r="D94" s="124" t="s">
        <v>4594</v>
      </c>
      <c r="E94" s="4">
        <f t="shared" si="7"/>
        <v>0</v>
      </c>
    </row>
    <row r="95" spans="1:5" ht="15.75" x14ac:dyDescent="0.25">
      <c r="A95" s="19"/>
      <c r="B95" s="151"/>
      <c r="C95" s="185"/>
      <c r="D95" s="125" t="s">
        <v>4587</v>
      </c>
      <c r="E95" s="123"/>
    </row>
    <row r="96" spans="1:5" x14ac:dyDescent="0.25">
      <c r="A96" s="19" t="s">
        <v>3802</v>
      </c>
      <c r="B96" s="151">
        <f t="shared" si="5"/>
        <v>0</v>
      </c>
      <c r="C96" s="128" t="s">
        <v>4418</v>
      </c>
      <c r="D96" s="124" t="s">
        <v>4582</v>
      </c>
      <c r="E96" s="4">
        <f t="shared" si="7"/>
        <v>0</v>
      </c>
    </row>
    <row r="97" spans="1:5" x14ac:dyDescent="0.25">
      <c r="A97" s="19" t="s">
        <v>4281</v>
      </c>
      <c r="B97" s="151">
        <f t="shared" si="5"/>
        <v>0</v>
      </c>
      <c r="C97" s="128" t="s">
        <v>4419</v>
      </c>
      <c r="D97" s="124" t="s">
        <v>4583</v>
      </c>
      <c r="E97" s="4">
        <f t="shared" si="7"/>
        <v>0</v>
      </c>
    </row>
    <row r="98" spans="1:5" x14ac:dyDescent="0.25">
      <c r="A98" s="19" t="s">
        <v>1792</v>
      </c>
      <c r="B98" s="151">
        <f t="shared" si="5"/>
        <v>0</v>
      </c>
      <c r="C98" s="128" t="s">
        <v>4420</v>
      </c>
      <c r="D98" s="124" t="s">
        <v>4584</v>
      </c>
      <c r="E98" s="4">
        <f t="shared" si="7"/>
        <v>0</v>
      </c>
    </row>
    <row r="99" spans="1:5" x14ac:dyDescent="0.25">
      <c r="A99" s="7" t="s">
        <v>4287</v>
      </c>
      <c r="B99" s="151">
        <f t="shared" si="5"/>
        <v>0</v>
      </c>
      <c r="C99" s="7" t="s">
        <v>4421</v>
      </c>
      <c r="D99" s="124" t="s">
        <v>4422</v>
      </c>
      <c r="E99" s="4">
        <f t="shared" si="7"/>
        <v>0</v>
      </c>
    </row>
    <row r="100" spans="1:5" ht="15.75" x14ac:dyDescent="0.25">
      <c r="A100" s="19"/>
      <c r="B100" s="151"/>
      <c r="C100" s="185"/>
      <c r="D100" s="125" t="s">
        <v>4538</v>
      </c>
      <c r="E100" s="123"/>
    </row>
    <row r="101" spans="1:5" x14ac:dyDescent="0.25">
      <c r="A101" s="19" t="s">
        <v>1418</v>
      </c>
      <c r="B101" s="151">
        <f t="shared" si="5"/>
        <v>0</v>
      </c>
      <c r="C101" s="128" t="s">
        <v>4423</v>
      </c>
      <c r="D101" s="124" t="s">
        <v>4588</v>
      </c>
      <c r="E101" s="4">
        <f t="shared" si="4"/>
        <v>0</v>
      </c>
    </row>
    <row r="102" spans="1:5" x14ac:dyDescent="0.25">
      <c r="A102" s="19" t="s">
        <v>1435</v>
      </c>
      <c r="B102" s="151">
        <f t="shared" si="5"/>
        <v>0</v>
      </c>
      <c r="C102" s="128" t="s">
        <v>4427</v>
      </c>
      <c r="D102" s="124" t="s">
        <v>4595</v>
      </c>
      <c r="E102" s="4">
        <f t="shared" si="4"/>
        <v>0</v>
      </c>
    </row>
    <row r="103" spans="1:5" x14ac:dyDescent="0.25">
      <c r="A103" s="19" t="s">
        <v>1421</v>
      </c>
      <c r="B103" s="151">
        <f t="shared" si="5"/>
        <v>0</v>
      </c>
      <c r="C103" s="128" t="s">
        <v>4424</v>
      </c>
      <c r="D103" s="124" t="s">
        <v>4589</v>
      </c>
      <c r="E103" s="4">
        <f t="shared" si="4"/>
        <v>0</v>
      </c>
    </row>
    <row r="104" spans="1:5" x14ac:dyDescent="0.25">
      <c r="A104" s="19" t="s">
        <v>1442</v>
      </c>
      <c r="B104" s="151">
        <f t="shared" si="5"/>
        <v>0</v>
      </c>
      <c r="C104" s="128" t="s">
        <v>4429</v>
      </c>
      <c r="D104" s="124" t="s">
        <v>4596</v>
      </c>
      <c r="E104" s="4">
        <f t="shared" si="4"/>
        <v>0</v>
      </c>
    </row>
    <row r="105" spans="1:5" x14ac:dyDescent="0.25">
      <c r="A105" s="19" t="s">
        <v>1424</v>
      </c>
      <c r="B105" s="151">
        <f t="shared" si="5"/>
        <v>0</v>
      </c>
      <c r="C105" s="128" t="s">
        <v>4425</v>
      </c>
      <c r="D105" s="124" t="s">
        <v>4590</v>
      </c>
      <c r="E105" s="4">
        <f t="shared" si="4"/>
        <v>0</v>
      </c>
    </row>
    <row r="106" spans="1:5" x14ac:dyDescent="0.25">
      <c r="A106" s="19" t="s">
        <v>1449</v>
      </c>
      <c r="B106" s="151">
        <f t="shared" si="5"/>
        <v>0</v>
      </c>
      <c r="C106" s="128" t="s">
        <v>4430</v>
      </c>
      <c r="D106" s="124" t="s">
        <v>4597</v>
      </c>
      <c r="E106" s="4">
        <f t="shared" si="4"/>
        <v>0</v>
      </c>
    </row>
    <row r="107" spans="1:5" x14ac:dyDescent="0.25">
      <c r="A107" s="19" t="s">
        <v>1427</v>
      </c>
      <c r="B107" s="151">
        <f t="shared" si="5"/>
        <v>0</v>
      </c>
      <c r="C107" s="128" t="s">
        <v>4426</v>
      </c>
      <c r="D107" s="124" t="s">
        <v>4591</v>
      </c>
      <c r="E107" s="4">
        <f t="shared" si="4"/>
        <v>0</v>
      </c>
    </row>
    <row r="108" spans="1:5" x14ac:dyDescent="0.25">
      <c r="A108" s="19" t="s">
        <v>1460</v>
      </c>
      <c r="B108" s="151">
        <f t="shared" si="5"/>
        <v>0</v>
      </c>
      <c r="C108" s="128" t="s">
        <v>4431</v>
      </c>
      <c r="D108" s="124" t="s">
        <v>4598</v>
      </c>
      <c r="E108" s="4">
        <f t="shared" si="4"/>
        <v>0</v>
      </c>
    </row>
    <row r="109" spans="1:5" x14ac:dyDescent="0.25">
      <c r="A109" s="19" t="s">
        <v>1466</v>
      </c>
      <c r="B109" s="151">
        <f t="shared" si="5"/>
        <v>0</v>
      </c>
      <c r="C109" s="128" t="s">
        <v>4432</v>
      </c>
      <c r="D109" s="124" t="s">
        <v>4599</v>
      </c>
      <c r="E109" s="4">
        <f t="shared" si="4"/>
        <v>0</v>
      </c>
    </row>
    <row r="110" spans="1:5" x14ac:dyDescent="0.25">
      <c r="A110" s="19" t="s">
        <v>1473</v>
      </c>
      <c r="B110" s="151">
        <f t="shared" si="5"/>
        <v>0</v>
      </c>
      <c r="C110" s="128" t="s">
        <v>4433</v>
      </c>
      <c r="D110" s="124" t="s">
        <v>4600</v>
      </c>
      <c r="E110" s="4">
        <f t="shared" si="4"/>
        <v>0</v>
      </c>
    </row>
    <row r="111" spans="1:5" x14ac:dyDescent="0.25">
      <c r="A111" s="19" t="s">
        <v>2664</v>
      </c>
      <c r="B111" s="151">
        <f t="shared" si="5"/>
        <v>0</v>
      </c>
      <c r="C111" s="128" t="s">
        <v>4398</v>
      </c>
      <c r="D111" s="124" t="s">
        <v>4399</v>
      </c>
      <c r="E111" s="4">
        <f t="shared" si="3"/>
        <v>0</v>
      </c>
    </row>
    <row r="112" spans="1:5" x14ac:dyDescent="0.25">
      <c r="A112" s="19" t="s">
        <v>1587</v>
      </c>
      <c r="B112" s="151">
        <f t="shared" si="5"/>
        <v>0</v>
      </c>
      <c r="C112" s="128" t="s">
        <v>4428</v>
      </c>
      <c r="D112" s="124" t="s">
        <v>4601</v>
      </c>
      <c r="E112" s="4">
        <f t="shared" si="4"/>
        <v>0</v>
      </c>
    </row>
    <row r="113" spans="1:5" ht="15.75" x14ac:dyDescent="0.25">
      <c r="B113" s="151"/>
      <c r="C113" s="185"/>
      <c r="D113" s="125" t="s">
        <v>4539</v>
      </c>
      <c r="E113" s="123"/>
    </row>
    <row r="114" spans="1:5" x14ac:dyDescent="0.25">
      <c r="A114" s="138" t="s">
        <v>6647</v>
      </c>
      <c r="B114" s="151">
        <f t="shared" si="5"/>
        <v>0</v>
      </c>
      <c r="C114" s="128" t="s">
        <v>4835</v>
      </c>
      <c r="D114" s="124" t="s">
        <v>4836</v>
      </c>
      <c r="E114" s="4">
        <f t="shared" si="4"/>
        <v>0</v>
      </c>
    </row>
    <row r="115" spans="1:5" x14ac:dyDescent="0.25">
      <c r="A115" s="19" t="s">
        <v>392</v>
      </c>
      <c r="B115" s="151">
        <f t="shared" si="5"/>
        <v>0</v>
      </c>
      <c r="C115" s="128" t="s">
        <v>4438</v>
      </c>
      <c r="D115" s="124" t="s">
        <v>4529</v>
      </c>
      <c r="E115" s="4">
        <f t="shared" si="4"/>
        <v>0</v>
      </c>
    </row>
    <row r="116" spans="1:5" x14ac:dyDescent="0.25">
      <c r="A116" s="19" t="s">
        <v>375</v>
      </c>
      <c r="B116" s="151">
        <f t="shared" si="5"/>
        <v>0</v>
      </c>
      <c r="C116" s="128" t="s">
        <v>4439</v>
      </c>
      <c r="D116" s="124" t="s">
        <v>4602</v>
      </c>
      <c r="E116" s="4">
        <f t="shared" si="4"/>
        <v>0</v>
      </c>
    </row>
    <row r="117" spans="1:5" x14ac:dyDescent="0.25">
      <c r="A117" s="19" t="s">
        <v>474</v>
      </c>
      <c r="B117" s="151">
        <f t="shared" si="5"/>
        <v>0</v>
      </c>
      <c r="C117" s="128" t="s">
        <v>4436</v>
      </c>
      <c r="D117" s="124" t="s">
        <v>4437</v>
      </c>
      <c r="E117" s="4">
        <f t="shared" si="4"/>
        <v>0</v>
      </c>
    </row>
    <row r="118" spans="1:5" x14ac:dyDescent="0.25">
      <c r="A118" s="137" t="s">
        <v>5381</v>
      </c>
      <c r="B118" s="151">
        <f t="shared" si="5"/>
        <v>0</v>
      </c>
      <c r="C118" s="128" t="s">
        <v>5382</v>
      </c>
      <c r="D118" s="124" t="s">
        <v>5383</v>
      </c>
      <c r="E118" s="4">
        <f t="shared" si="4"/>
        <v>0</v>
      </c>
    </row>
    <row r="119" spans="1:5" x14ac:dyDescent="0.25">
      <c r="A119" s="19" t="s">
        <v>575</v>
      </c>
      <c r="B119" s="151">
        <f t="shared" si="5"/>
        <v>0</v>
      </c>
      <c r="C119" s="128" t="s">
        <v>4440</v>
      </c>
      <c r="D119" s="124" t="s">
        <v>4603</v>
      </c>
      <c r="E119" s="4">
        <f t="shared" si="4"/>
        <v>0</v>
      </c>
    </row>
    <row r="120" spans="1:5" x14ac:dyDescent="0.25">
      <c r="A120" s="19" t="s">
        <v>519</v>
      </c>
      <c r="B120" s="151">
        <f t="shared" si="5"/>
        <v>0</v>
      </c>
      <c r="C120" s="128" t="s">
        <v>4441</v>
      </c>
      <c r="D120" s="124" t="s">
        <v>4442</v>
      </c>
      <c r="E120" s="4">
        <f t="shared" si="4"/>
        <v>0</v>
      </c>
    </row>
    <row r="121" spans="1:5" x14ac:dyDescent="0.25">
      <c r="A121" s="19" t="s">
        <v>645</v>
      </c>
      <c r="B121" s="151">
        <f t="shared" si="5"/>
        <v>0</v>
      </c>
      <c r="C121" s="128" t="s">
        <v>4443</v>
      </c>
      <c r="D121" s="124" t="s">
        <v>4604</v>
      </c>
      <c r="E121" s="4">
        <f t="shared" si="4"/>
        <v>0</v>
      </c>
    </row>
    <row r="122" spans="1:5" x14ac:dyDescent="0.25">
      <c r="A122" s="19" t="s">
        <v>692</v>
      </c>
      <c r="B122" s="151">
        <f t="shared" si="5"/>
        <v>0</v>
      </c>
      <c r="C122" s="128" t="s">
        <v>4444</v>
      </c>
      <c r="D122" s="124" t="s">
        <v>4445</v>
      </c>
      <c r="E122" s="4">
        <f t="shared" si="4"/>
        <v>0</v>
      </c>
    </row>
    <row r="123" spans="1:5" ht="15.75" x14ac:dyDescent="0.25">
      <c r="B123" s="151"/>
      <c r="C123" s="185"/>
      <c r="D123" s="125" t="s">
        <v>4540</v>
      </c>
      <c r="E123" s="123"/>
    </row>
    <row r="124" spans="1:5" x14ac:dyDescent="0.25">
      <c r="A124" s="19" t="s">
        <v>2293</v>
      </c>
      <c r="B124" s="151">
        <f t="shared" si="5"/>
        <v>0</v>
      </c>
      <c r="C124" s="128" t="s">
        <v>4451</v>
      </c>
      <c r="D124" s="124" t="s">
        <v>4452</v>
      </c>
      <c r="E124" s="4">
        <f t="shared" si="4"/>
        <v>0</v>
      </c>
    </row>
    <row r="125" spans="1:5" x14ac:dyDescent="0.25">
      <c r="B125" s="151"/>
      <c r="C125" s="185"/>
      <c r="D125" s="126" t="s">
        <v>4541</v>
      </c>
      <c r="E125" s="123"/>
    </row>
    <row r="126" spans="1:5" x14ac:dyDescent="0.25">
      <c r="A126" s="19" t="s">
        <v>2321</v>
      </c>
      <c r="B126" s="151">
        <f t="shared" si="5"/>
        <v>0</v>
      </c>
      <c r="C126" s="128" t="s">
        <v>4453</v>
      </c>
      <c r="D126" s="124" t="s">
        <v>4454</v>
      </c>
      <c r="E126" s="4">
        <f t="shared" si="4"/>
        <v>0</v>
      </c>
    </row>
    <row r="127" spans="1:5" ht="15.75" x14ac:dyDescent="0.25">
      <c r="B127" s="151"/>
      <c r="C127" s="185"/>
      <c r="D127" s="125" t="s">
        <v>4542</v>
      </c>
      <c r="E127" s="123"/>
    </row>
    <row r="128" spans="1:5" x14ac:dyDescent="0.25">
      <c r="A128" s="19" t="s">
        <v>1645</v>
      </c>
      <c r="B128" s="151">
        <f t="shared" si="5"/>
        <v>0</v>
      </c>
      <c r="C128" s="128" t="s">
        <v>4455</v>
      </c>
      <c r="D128" s="124" t="s">
        <v>4456</v>
      </c>
      <c r="E128" s="4">
        <f t="shared" si="4"/>
        <v>0</v>
      </c>
    </row>
    <row r="129" spans="1:5" ht="15.75" x14ac:dyDescent="0.25">
      <c r="B129" s="151"/>
      <c r="C129" s="185"/>
      <c r="D129" s="125" t="s">
        <v>4543</v>
      </c>
      <c r="E129" s="123"/>
    </row>
    <row r="130" spans="1:5" x14ac:dyDescent="0.25">
      <c r="A130" s="19" t="s">
        <v>1745</v>
      </c>
      <c r="B130" s="151">
        <f t="shared" si="5"/>
        <v>0</v>
      </c>
      <c r="C130" s="128" t="s">
        <v>4459</v>
      </c>
      <c r="D130" s="124" t="s">
        <v>4605</v>
      </c>
      <c r="E130" s="4">
        <f t="shared" si="4"/>
        <v>0</v>
      </c>
    </row>
    <row r="131" spans="1:5" x14ac:dyDescent="0.25">
      <c r="A131" s="19" t="s">
        <v>1770</v>
      </c>
      <c r="B131" s="151">
        <f t="shared" si="5"/>
        <v>0</v>
      </c>
      <c r="C131" s="128" t="s">
        <v>4460</v>
      </c>
      <c r="D131" s="124" t="s">
        <v>4606</v>
      </c>
      <c r="E131" s="4">
        <f t="shared" si="4"/>
        <v>0</v>
      </c>
    </row>
    <row r="132" spans="1:5" ht="15.75" x14ac:dyDescent="0.25">
      <c r="B132" s="151"/>
      <c r="C132" s="185"/>
      <c r="D132" s="125" t="s">
        <v>4544</v>
      </c>
      <c r="E132" s="123"/>
    </row>
    <row r="133" spans="1:5" x14ac:dyDescent="0.25">
      <c r="A133" s="19" t="s">
        <v>2777</v>
      </c>
      <c r="B133" s="151">
        <f t="shared" si="5"/>
        <v>0</v>
      </c>
      <c r="C133" s="128" t="s">
        <v>4461</v>
      </c>
      <c r="D133" s="124" t="s">
        <v>4462</v>
      </c>
      <c r="E133" s="4">
        <f t="shared" si="4"/>
        <v>0</v>
      </c>
    </row>
    <row r="134" spans="1:5" x14ac:dyDescent="0.25">
      <c r="A134" s="19" t="s">
        <v>2776</v>
      </c>
      <c r="B134" s="151">
        <f t="shared" si="5"/>
        <v>0</v>
      </c>
      <c r="C134" s="128" t="s">
        <v>4463</v>
      </c>
      <c r="D134" s="124" t="s">
        <v>4464</v>
      </c>
      <c r="E134" s="4">
        <f t="shared" si="4"/>
        <v>0</v>
      </c>
    </row>
    <row r="135" spans="1:5" x14ac:dyDescent="0.25">
      <c r="A135" s="19" t="s">
        <v>2775</v>
      </c>
      <c r="B135" s="151">
        <f t="shared" si="5"/>
        <v>0</v>
      </c>
      <c r="C135" s="128" t="s">
        <v>4465</v>
      </c>
      <c r="D135" s="124" t="s">
        <v>4466</v>
      </c>
      <c r="E135" s="4">
        <f t="shared" si="4"/>
        <v>0</v>
      </c>
    </row>
    <row r="136" spans="1:5" ht="15.75" x14ac:dyDescent="0.25">
      <c r="B136" s="151"/>
      <c r="C136" s="185"/>
      <c r="D136" s="125" t="s">
        <v>4545</v>
      </c>
      <c r="E136" s="123"/>
    </row>
    <row r="137" spans="1:5" x14ac:dyDescent="0.25">
      <c r="A137" s="19" t="s">
        <v>18</v>
      </c>
      <c r="B137" s="151">
        <f t="shared" si="5"/>
        <v>0</v>
      </c>
      <c r="C137" s="128" t="s">
        <v>4467</v>
      </c>
      <c r="D137" s="124" t="s">
        <v>4468</v>
      </c>
      <c r="E137" s="4">
        <f t="shared" si="4"/>
        <v>0</v>
      </c>
    </row>
    <row r="138" spans="1:5" x14ac:dyDescent="0.25">
      <c r="A138" s="19" t="s">
        <v>4678</v>
      </c>
      <c r="B138" s="151">
        <f t="shared" si="5"/>
        <v>0</v>
      </c>
      <c r="C138" s="128" t="s">
        <v>4469</v>
      </c>
      <c r="D138" s="124" t="s">
        <v>4679</v>
      </c>
      <c r="E138" s="4">
        <f t="shared" si="4"/>
        <v>0</v>
      </c>
    </row>
    <row r="139" spans="1:5" x14ac:dyDescent="0.25">
      <c r="A139" s="19" t="s">
        <v>85</v>
      </c>
      <c r="B139" s="151">
        <f t="shared" si="5"/>
        <v>0</v>
      </c>
      <c r="C139" s="128" t="s">
        <v>4470</v>
      </c>
      <c r="D139" s="124" t="s">
        <v>4471</v>
      </c>
      <c r="E139" s="4">
        <f t="shared" si="4"/>
        <v>0</v>
      </c>
    </row>
    <row r="140" spans="1:5" x14ac:dyDescent="0.25">
      <c r="A140" s="19" t="s">
        <v>126</v>
      </c>
      <c r="B140" s="151">
        <f t="shared" si="5"/>
        <v>0</v>
      </c>
      <c r="C140" s="128" t="s">
        <v>4472</v>
      </c>
      <c r="D140" s="124" t="s">
        <v>4473</v>
      </c>
      <c r="E140" s="4">
        <f t="shared" si="4"/>
        <v>0</v>
      </c>
    </row>
    <row r="141" spans="1:5" x14ac:dyDescent="0.25">
      <c r="A141" s="19" t="s">
        <v>148</v>
      </c>
      <c r="B141" s="151">
        <f t="shared" ref="B141:B173" si="8">E141*100</f>
        <v>0</v>
      </c>
      <c r="C141" s="128" t="s">
        <v>4474</v>
      </c>
      <c r="D141" s="124" t="s">
        <v>4475</v>
      </c>
      <c r="E141" s="4">
        <f t="shared" si="4"/>
        <v>0</v>
      </c>
    </row>
    <row r="142" spans="1:5" x14ac:dyDescent="0.25">
      <c r="A142" s="19" t="s">
        <v>164</v>
      </c>
      <c r="B142" s="151">
        <f t="shared" si="8"/>
        <v>0</v>
      </c>
      <c r="C142" s="128" t="s">
        <v>4476</v>
      </c>
      <c r="D142" s="124" t="s">
        <v>4477</v>
      </c>
      <c r="E142" s="4">
        <f t="shared" si="4"/>
        <v>0</v>
      </c>
    </row>
    <row r="143" spans="1:5" x14ac:dyDescent="0.25">
      <c r="A143" s="19" t="s">
        <v>6701</v>
      </c>
      <c r="B143" s="151">
        <f t="shared" si="8"/>
        <v>0</v>
      </c>
      <c r="C143" s="128" t="s">
        <v>4478</v>
      </c>
      <c r="D143" s="124" t="s">
        <v>4607</v>
      </c>
      <c r="E143" s="4">
        <f t="shared" si="4"/>
        <v>0</v>
      </c>
    </row>
    <row r="144" spans="1:5" x14ac:dyDescent="0.25">
      <c r="A144" s="19" t="s">
        <v>202</v>
      </c>
      <c r="B144" s="151">
        <f t="shared" si="8"/>
        <v>0</v>
      </c>
      <c r="C144" s="128" t="s">
        <v>4481</v>
      </c>
      <c r="D144" s="124" t="s">
        <v>4482</v>
      </c>
      <c r="E144" s="4">
        <f t="shared" si="4"/>
        <v>0</v>
      </c>
    </row>
    <row r="145" spans="1:5" x14ac:dyDescent="0.25">
      <c r="A145" s="19" t="s">
        <v>215</v>
      </c>
      <c r="B145" s="151">
        <f t="shared" si="8"/>
        <v>0</v>
      </c>
      <c r="C145" s="128" t="s">
        <v>4483</v>
      </c>
      <c r="D145" s="124" t="s">
        <v>4530</v>
      </c>
      <c r="E145" s="4">
        <f t="shared" si="4"/>
        <v>0</v>
      </c>
    </row>
    <row r="146" spans="1:5" x14ac:dyDescent="0.25">
      <c r="A146" s="19" t="s">
        <v>227</v>
      </c>
      <c r="B146" s="151">
        <f t="shared" si="8"/>
        <v>0</v>
      </c>
      <c r="C146" s="128" t="s">
        <v>4484</v>
      </c>
      <c r="D146" s="124" t="s">
        <v>4485</v>
      </c>
      <c r="E146" s="4">
        <f t="shared" si="4"/>
        <v>0</v>
      </c>
    </row>
    <row r="147" spans="1:5" ht="15.75" x14ac:dyDescent="0.25">
      <c r="B147" s="151"/>
      <c r="C147" s="185"/>
      <c r="D147" s="125" t="s">
        <v>4546</v>
      </c>
      <c r="E147" s="123"/>
    </row>
    <row r="148" spans="1:5" x14ac:dyDescent="0.25">
      <c r="A148" s="19" t="s">
        <v>2487</v>
      </c>
      <c r="B148" s="151">
        <f t="shared" si="8"/>
        <v>0</v>
      </c>
      <c r="C148" s="128" t="s">
        <v>4479</v>
      </c>
      <c r="D148" s="124" t="s">
        <v>4480</v>
      </c>
      <c r="E148" s="4">
        <f t="shared" si="4"/>
        <v>0</v>
      </c>
    </row>
    <row r="149" spans="1:5" ht="15.75" x14ac:dyDescent="0.25">
      <c r="B149" s="151"/>
      <c r="C149" s="185"/>
      <c r="D149" s="125" t="s">
        <v>4547</v>
      </c>
      <c r="E149" s="123"/>
    </row>
    <row r="150" spans="1:5" x14ac:dyDescent="0.25">
      <c r="A150" s="19" t="s">
        <v>1675</v>
      </c>
      <c r="B150" s="151">
        <f t="shared" si="8"/>
        <v>0</v>
      </c>
      <c r="C150" s="128" t="s">
        <v>4486</v>
      </c>
      <c r="D150" s="124" t="s">
        <v>4487</v>
      </c>
      <c r="E150" s="4">
        <f t="shared" si="4"/>
        <v>0</v>
      </c>
    </row>
    <row r="151" spans="1:5" x14ac:dyDescent="0.25">
      <c r="A151" s="19" t="s">
        <v>1687</v>
      </c>
      <c r="B151" s="151">
        <f t="shared" si="8"/>
        <v>0</v>
      </c>
      <c r="C151" s="128" t="s">
        <v>4488</v>
      </c>
      <c r="D151" s="124" t="s">
        <v>4489</v>
      </c>
      <c r="E151" s="4">
        <f t="shared" si="4"/>
        <v>0</v>
      </c>
    </row>
    <row r="152" spans="1:5" x14ac:dyDescent="0.25">
      <c r="A152" s="19" t="s">
        <v>4762</v>
      </c>
      <c r="B152" s="151">
        <f t="shared" si="8"/>
        <v>0</v>
      </c>
      <c r="C152" s="128" t="s">
        <v>4490</v>
      </c>
      <c r="D152" s="124" t="s">
        <v>4763</v>
      </c>
      <c r="E152" s="4">
        <f t="shared" si="4"/>
        <v>0</v>
      </c>
    </row>
    <row r="153" spans="1:5" x14ac:dyDescent="0.25">
      <c r="A153" s="19" t="s">
        <v>4610</v>
      </c>
      <c r="B153" s="151">
        <f t="shared" si="8"/>
        <v>0</v>
      </c>
      <c r="C153" s="128" t="s">
        <v>4491</v>
      </c>
      <c r="D153" s="124" t="s">
        <v>4608</v>
      </c>
      <c r="E153" s="4">
        <f t="shared" si="4"/>
        <v>0</v>
      </c>
    </row>
    <row r="154" spans="1:5" ht="15.75" x14ac:dyDescent="0.25">
      <c r="B154" s="151"/>
      <c r="C154" s="185"/>
      <c r="D154" s="125" t="s">
        <v>4548</v>
      </c>
      <c r="E154" s="123"/>
    </row>
    <row r="155" spans="1:5" x14ac:dyDescent="0.25">
      <c r="A155" s="19" t="s">
        <v>1740</v>
      </c>
      <c r="B155" s="151">
        <f t="shared" si="8"/>
        <v>0</v>
      </c>
      <c r="C155" s="128" t="s">
        <v>4504</v>
      </c>
      <c r="D155" s="124" t="s">
        <v>4505</v>
      </c>
      <c r="E155" s="4">
        <f t="shared" ref="E155:E173" si="9">$F$2</f>
        <v>0</v>
      </c>
    </row>
    <row r="156" spans="1:5" x14ac:dyDescent="0.25">
      <c r="A156" s="19" t="s">
        <v>1741</v>
      </c>
      <c r="B156" s="151">
        <f t="shared" si="8"/>
        <v>0</v>
      </c>
      <c r="C156" s="128" t="s">
        <v>4502</v>
      </c>
      <c r="D156" s="124" t="s">
        <v>4503</v>
      </c>
      <c r="E156" s="4">
        <f t="shared" si="9"/>
        <v>0</v>
      </c>
    </row>
    <row r="157" spans="1:5" x14ac:dyDescent="0.25">
      <c r="A157" s="19" t="s">
        <v>1656</v>
      </c>
      <c r="B157" s="151">
        <f t="shared" si="8"/>
        <v>0</v>
      </c>
      <c r="C157" s="128" t="s">
        <v>4457</v>
      </c>
      <c r="D157" s="124" t="s">
        <v>4458</v>
      </c>
      <c r="E157" s="4">
        <f t="shared" si="4"/>
        <v>0</v>
      </c>
    </row>
    <row r="158" spans="1:5" x14ac:dyDescent="0.25">
      <c r="A158" s="19" t="s">
        <v>1713</v>
      </c>
      <c r="B158" s="151">
        <f t="shared" si="8"/>
        <v>0</v>
      </c>
      <c r="C158" s="128" t="s">
        <v>4496</v>
      </c>
      <c r="D158" s="124" t="s">
        <v>4497</v>
      </c>
      <c r="E158" s="4">
        <f t="shared" si="4"/>
        <v>0</v>
      </c>
    </row>
    <row r="159" spans="1:5" x14ac:dyDescent="0.25">
      <c r="A159" s="19" t="s">
        <v>1716</v>
      </c>
      <c r="B159" s="151">
        <f t="shared" si="8"/>
        <v>0</v>
      </c>
      <c r="C159" s="128" t="s">
        <v>4492</v>
      </c>
      <c r="D159" s="124" t="s">
        <v>4493</v>
      </c>
      <c r="E159" s="4">
        <f t="shared" si="4"/>
        <v>0</v>
      </c>
    </row>
    <row r="160" spans="1:5" x14ac:dyDescent="0.25">
      <c r="A160" s="19" t="s">
        <v>1735</v>
      </c>
      <c r="B160" s="151">
        <f t="shared" si="8"/>
        <v>0</v>
      </c>
      <c r="C160" s="128" t="s">
        <v>4498</v>
      </c>
      <c r="D160" s="124" t="s">
        <v>4499</v>
      </c>
      <c r="E160" s="4">
        <f t="shared" si="9"/>
        <v>0</v>
      </c>
    </row>
    <row r="161" spans="1:5" x14ac:dyDescent="0.25">
      <c r="A161" s="19" t="s">
        <v>1738</v>
      </c>
      <c r="B161" s="151">
        <f t="shared" si="8"/>
        <v>0</v>
      </c>
      <c r="C161" s="128" t="s">
        <v>4500</v>
      </c>
      <c r="D161" s="124" t="s">
        <v>4501</v>
      </c>
      <c r="E161" s="4">
        <f t="shared" si="9"/>
        <v>0</v>
      </c>
    </row>
    <row r="162" spans="1:5" x14ac:dyDescent="0.25">
      <c r="A162" s="19" t="s">
        <v>3820</v>
      </c>
      <c r="B162" s="151">
        <f t="shared" si="8"/>
        <v>0</v>
      </c>
      <c r="C162" s="128" t="s">
        <v>4494</v>
      </c>
      <c r="D162" s="124" t="s">
        <v>4495</v>
      </c>
      <c r="E162" s="4">
        <f t="shared" si="4"/>
        <v>0</v>
      </c>
    </row>
    <row r="163" spans="1:5" ht="15.75" x14ac:dyDescent="0.25">
      <c r="B163" s="151"/>
      <c r="C163" s="185"/>
      <c r="D163" s="127" t="s">
        <v>6682</v>
      </c>
      <c r="E163" s="123"/>
    </row>
    <row r="164" spans="1:5" x14ac:dyDescent="0.25">
      <c r="A164" s="19" t="s">
        <v>6643</v>
      </c>
      <c r="B164" s="151">
        <f t="shared" si="8"/>
        <v>0</v>
      </c>
      <c r="C164" s="128" t="s">
        <v>6645</v>
      </c>
      <c r="D164" s="124" t="s">
        <v>4506</v>
      </c>
      <c r="E164" s="4">
        <f t="shared" si="9"/>
        <v>0</v>
      </c>
    </row>
    <row r="165" spans="1:5" x14ac:dyDescent="0.25">
      <c r="A165" s="19" t="s">
        <v>6644</v>
      </c>
      <c r="B165" s="151">
        <f t="shared" si="8"/>
        <v>0</v>
      </c>
      <c r="C165" s="128" t="s">
        <v>6646</v>
      </c>
      <c r="D165" s="124" t="s">
        <v>4507</v>
      </c>
      <c r="E165" s="4">
        <f t="shared" si="9"/>
        <v>0</v>
      </c>
    </row>
    <row r="166" spans="1:5" x14ac:dyDescent="0.25">
      <c r="A166" s="19" t="s">
        <v>4612</v>
      </c>
      <c r="B166" s="151">
        <f t="shared" si="8"/>
        <v>0</v>
      </c>
      <c r="C166" s="128" t="s">
        <v>4508</v>
      </c>
      <c r="D166" s="124" t="s">
        <v>4611</v>
      </c>
      <c r="E166" s="4">
        <f t="shared" si="9"/>
        <v>0</v>
      </c>
    </row>
    <row r="167" spans="1:5" x14ac:dyDescent="0.25">
      <c r="A167" s="19" t="s">
        <v>4613</v>
      </c>
      <c r="B167" s="151">
        <f t="shared" si="8"/>
        <v>0</v>
      </c>
      <c r="C167" s="128" t="s">
        <v>4509</v>
      </c>
      <c r="D167" s="124" t="s">
        <v>4609</v>
      </c>
      <c r="E167" s="4">
        <f t="shared" si="9"/>
        <v>0</v>
      </c>
    </row>
    <row r="168" spans="1:5" ht="15.75" x14ac:dyDescent="0.25">
      <c r="B168" s="151"/>
      <c r="C168" s="185"/>
      <c r="D168" s="127" t="s">
        <v>4549</v>
      </c>
      <c r="E168" s="123"/>
    </row>
    <row r="169" spans="1:5" x14ac:dyDescent="0.25">
      <c r="A169" s="19" t="s">
        <v>2370</v>
      </c>
      <c r="B169" s="151">
        <f t="shared" si="8"/>
        <v>0</v>
      </c>
      <c r="C169" s="128" t="s">
        <v>4510</v>
      </c>
      <c r="D169" s="124" t="s">
        <v>4511</v>
      </c>
      <c r="E169" s="4">
        <f t="shared" si="9"/>
        <v>0</v>
      </c>
    </row>
    <row r="170" spans="1:5" ht="15.75" x14ac:dyDescent="0.25">
      <c r="B170" s="151"/>
      <c r="C170" s="185"/>
      <c r="D170" s="127" t="s">
        <v>4550</v>
      </c>
      <c r="E170" s="123"/>
    </row>
    <row r="171" spans="1:5" x14ac:dyDescent="0.25">
      <c r="A171" s="19" t="s">
        <v>2396</v>
      </c>
      <c r="B171" s="151">
        <f t="shared" si="8"/>
        <v>0</v>
      </c>
      <c r="C171" s="128" t="s">
        <v>4512</v>
      </c>
      <c r="D171" s="124" t="s">
        <v>4513</v>
      </c>
      <c r="E171" s="4">
        <f t="shared" si="9"/>
        <v>0</v>
      </c>
    </row>
    <row r="172" spans="1:5" ht="15.75" x14ac:dyDescent="0.25">
      <c r="B172" s="151"/>
      <c r="C172" s="185"/>
      <c r="D172" s="127" t="s">
        <v>4551</v>
      </c>
      <c r="E172" s="123"/>
    </row>
    <row r="173" spans="1:5" x14ac:dyDescent="0.25">
      <c r="A173" s="19" t="s">
        <v>2491</v>
      </c>
      <c r="B173" s="151">
        <f t="shared" si="8"/>
        <v>0</v>
      </c>
      <c r="C173" s="128" t="s">
        <v>4514</v>
      </c>
      <c r="D173" s="124" t="s">
        <v>4515</v>
      </c>
      <c r="E173" s="4">
        <f t="shared" si="9"/>
        <v>0</v>
      </c>
    </row>
  </sheetData>
  <sheetProtection algorithmName="SHA-512" hashValue="HE6Trr6TYSuLpQWIWn+3W7WVGcwF9DWZ3GTbqZ/pEKDGLL39ZmZDgBhCNHgfN4lwegaVZBn8541K3kAOPH2ogA==" saltValue="OX2hW/5TQMU92Jsf7REL4g==" spinCount="100000" sheet="1" sort="0" autoFilter="0"/>
  <autoFilter ref="C1:F166" xr:uid="{871B90AF-DE9F-4559-BFA2-62FD2BD4D26A}"/>
  <mergeCells count="2">
    <mergeCell ref="H1:I1"/>
    <mergeCell ref="H9:I30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F-elektro</vt:lpstr>
      <vt:lpstr>Grupy rabatowe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Martyna Nowak</cp:lastModifiedBy>
  <cp:lastPrinted>2021-04-21T13:10:42Z</cp:lastPrinted>
  <dcterms:created xsi:type="dcterms:W3CDTF">2021-02-01T09:00:22Z</dcterms:created>
  <dcterms:modified xsi:type="dcterms:W3CDTF">2026-01-22T11:55:47Z</dcterms:modified>
</cp:coreProperties>
</file>